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<sst xmlns="http://schemas.openxmlformats.org/spreadsheetml/2006/main" count="202" uniqueCount="159">
  <si>
    <t>Address:</t>
  </si>
  <si>
    <t>Phone:</t>
  </si>
  <si>
    <t>Customer:</t>
  </si>
  <si>
    <t>Amt</t>
  </si>
  <si>
    <t>INC</t>
  </si>
  <si>
    <t>Description</t>
  </si>
  <si>
    <t>Dealer:</t>
  </si>
  <si>
    <t>Chassis#:</t>
  </si>
  <si>
    <t>Email:</t>
  </si>
  <si>
    <t>Date:</t>
  </si>
  <si>
    <t>Interior:</t>
  </si>
  <si>
    <t>Chassis:</t>
  </si>
  <si>
    <t>Exterior:</t>
  </si>
  <si>
    <t>MSRP</t>
  </si>
  <si>
    <t>Qty</t>
  </si>
  <si>
    <t>TOTAL:</t>
  </si>
  <si>
    <t>Available Factory Options:</t>
  </si>
  <si>
    <t>Additional Options:</t>
  </si>
  <si>
    <t>Special Option</t>
  </si>
  <si>
    <t>Aluminum Radiator with Dual Electric Fans</t>
  </si>
  <si>
    <t>Engine Oil Cooler with Shroud</t>
  </si>
  <si>
    <t>Wilwood Power Assist Disc Brakes</t>
  </si>
  <si>
    <t>17 Gallon Stainless Steel Fuel Tank</t>
  </si>
  <si>
    <t>Steel Headers and Side Pipes</t>
  </si>
  <si>
    <t>Original Style Lights and Indicators</t>
  </si>
  <si>
    <t>Original Style Chrome over Brass Winscreen Frame</t>
  </si>
  <si>
    <t>Original Style Steering Wheel, Catches, and Fittings</t>
  </si>
  <si>
    <t>Original Style 427 S/C Dash with Smith's Gauges</t>
  </si>
  <si>
    <t>Heater Defroster</t>
  </si>
  <si>
    <t>Leather Seats and Map Pockets with Seat Belts</t>
  </si>
  <si>
    <t>Heavy Duty TIG Welded Steel Ladder Frame</t>
  </si>
  <si>
    <t>Independent Front and Rear Suspension</t>
  </si>
  <si>
    <t xml:space="preserve">Aesthetically &amp; Dimensionally Correct </t>
  </si>
  <si>
    <t>Hand Laid Fiberglass Body</t>
  </si>
  <si>
    <t>Limited Slip Differential</t>
  </si>
  <si>
    <t>Superformance MKIII S/C Standard Features</t>
  </si>
  <si>
    <t>Paint Options:</t>
  </si>
  <si>
    <t>Twin Stripes</t>
  </si>
  <si>
    <t>Rookie (Fender) Stripes</t>
  </si>
  <si>
    <t>Custom Stripes (Stripe Deviations)</t>
  </si>
  <si>
    <t>Black-Out Package</t>
  </si>
  <si>
    <t>Custom Color 2 Stage Paint PPG Paint Code:</t>
  </si>
  <si>
    <t>Custom Color 3 Stage Paint PPG Paint Code:</t>
  </si>
  <si>
    <t>Double Clear Coat</t>
  </si>
  <si>
    <t>Top Options:</t>
  </si>
  <si>
    <t>Hard Top Painted One Color</t>
  </si>
  <si>
    <t>Hard Top Painted One Color With Stripes</t>
  </si>
  <si>
    <t>Soft Top with Side Curtain Windows</t>
  </si>
  <si>
    <t>Tonneau Cover (Cockpit Cover)</t>
  </si>
  <si>
    <t>Exterior Options:</t>
  </si>
  <si>
    <t>Polished Stainless Steel Quick Lifts</t>
  </si>
  <si>
    <t>Polished Stainless Steel Bumperettes</t>
  </si>
  <si>
    <t>Original Style Black Quick Jacks</t>
  </si>
  <si>
    <t>Polished Stainless Steel Complete Bumper Set</t>
  </si>
  <si>
    <t>Passenger Side Roll Bar</t>
  </si>
  <si>
    <t>Race Roll Bar</t>
  </si>
  <si>
    <t>Passenger Side Exterior Mirror</t>
  </si>
  <si>
    <t>Exhaust/Engine:</t>
  </si>
  <si>
    <t>N/C</t>
  </si>
  <si>
    <t>Stainless Steel Surge Tank</t>
  </si>
  <si>
    <t>Wheel and Tire:</t>
  </si>
  <si>
    <t>Power Steering Rack</t>
  </si>
  <si>
    <t>Return Fuel Line</t>
  </si>
  <si>
    <t>Fuel Swirl Pot</t>
  </si>
  <si>
    <t>Interior Options:</t>
  </si>
  <si>
    <t>Glove Box</t>
  </si>
  <si>
    <t>Adjustable Passsenger Seat</t>
  </si>
  <si>
    <t>Diamond Stitched Trunk Mat</t>
  </si>
  <si>
    <t>Custom Piping on Seats</t>
  </si>
  <si>
    <t>Tan or Grey Leather Interior</t>
  </si>
  <si>
    <t>Diamond Stitched Back Panel</t>
  </si>
  <si>
    <t>Total for Your Superformance MKIII Rolling Chassis</t>
  </si>
  <si>
    <t>Preparation:</t>
  </si>
  <si>
    <t>Hood Scoop with Rivets</t>
  </si>
  <si>
    <t>Polished Driver Side Roll Bar</t>
  </si>
  <si>
    <t>Push Button Start (Same as GT40)</t>
  </si>
  <si>
    <t>Custom Head-Rest Seats</t>
  </si>
  <si>
    <t>"Bent" Removable Cross Member for Larger Trans</t>
  </si>
  <si>
    <t>Right Hand Drive Option</t>
  </si>
  <si>
    <t>Order Retail</t>
  </si>
  <si>
    <r>
      <t xml:space="preserve">Roundel </t>
    </r>
    <r>
      <rPr>
        <b/>
        <i/>
        <sz val="11"/>
        <rFont val="Calibri"/>
        <family val="2"/>
      </rPr>
      <t>(Max:4)</t>
    </r>
  </si>
  <si>
    <t>Diamond Stitched Seats, Doors, &amp; Center Console</t>
  </si>
  <si>
    <t>Custom Finish on Spinners and Center Caps</t>
  </si>
  <si>
    <t>Fully Carpeted Interior and Trunk</t>
  </si>
  <si>
    <t>15" Aluminum Halibrand Style Wheels</t>
  </si>
  <si>
    <t>Polished Aluminum Spinners</t>
  </si>
  <si>
    <t>Raw Stainless Steel Spinners</t>
  </si>
  <si>
    <t>Polished Stainless Steel Spinners</t>
  </si>
  <si>
    <t>Custom Wheel Finish (Paint, Chrome, or Stripes)</t>
  </si>
  <si>
    <t>18" Pin Drive Wheels (Polished Centers)</t>
  </si>
  <si>
    <t>Black Lap Belts</t>
  </si>
  <si>
    <t>Matte Twin Stripes (No Warranty, Not Flush)</t>
  </si>
  <si>
    <t>3 Stage Pearl Twin Stripes</t>
  </si>
  <si>
    <t>Single Solid Stripe</t>
  </si>
  <si>
    <t>Pin Stripes(Option A B C D and Wilment)</t>
  </si>
  <si>
    <t>TBD</t>
  </si>
  <si>
    <t>Painted louvres (Polished Standard)</t>
  </si>
  <si>
    <t>Painted Brake Calipers</t>
  </si>
  <si>
    <t>Stainless Steel Side Pipes</t>
  </si>
  <si>
    <t>Removable Cross Member (Transmission)</t>
  </si>
  <si>
    <t>Carbon Fiber Dash with Glove Box</t>
  </si>
  <si>
    <t>6 Piston Front Big Brakes</t>
  </si>
  <si>
    <t xml:space="preserve">Special Red Leather Interior </t>
  </si>
  <si>
    <t>Amarotta Leather Seats, Map Pockets, &amp; Dash</t>
  </si>
  <si>
    <t>Dynamat Sound Deadening and Heat Dissipation</t>
  </si>
  <si>
    <t>Double Stitched Seats, Doors, &amp; Center Console "R"</t>
  </si>
  <si>
    <t>Primed Hard Top (No Paint)</t>
  </si>
  <si>
    <t>Custom Color 4 Stage Paint PPG Paint Code:</t>
  </si>
  <si>
    <t xml:space="preserve">https://www.hillbankracing.com/OPTIONS/TOPS/TONNEAU-COVER/ </t>
  </si>
  <si>
    <t xml:space="preserve">https://www.hillbankracing.com/OPTIONS/TOPS/SOFT-TOP/ </t>
  </si>
  <si>
    <t xml:space="preserve">https://www.hillbankracing.com/OPTIONS/TOPS/HARD-TOP/ </t>
  </si>
  <si>
    <t xml:space="preserve">https://www.hillbankracing.com/OPTIONS/PAINT-OPTIONS/PAINTED-BRAKE-CALIPERS/ </t>
  </si>
  <si>
    <t xml:space="preserve">https://www.hillbankracing.com/OPTIONS/PAINT-OPTIONS/BLACK-OUT/ </t>
  </si>
  <si>
    <t xml:space="preserve">https://www.hillbankracing.com/OPTIONS/PAINT-OPTIONS/ROUNDELS/ </t>
  </si>
  <si>
    <t xml:space="preserve">https://www.hillbankracing.com/OPTIONS/PAINT-OPTIONS/TWIN-STRIPES/ </t>
  </si>
  <si>
    <t xml:space="preserve">https://www.hillbankracing.com/OPTIONS/PAINT-OPTIONS/ROOKIE-STRIPES/ </t>
  </si>
  <si>
    <t>https://www.hillbankracing.com/OPTIONS/EXTERIOR-OPTIONS/QUICK-JACKS/</t>
  </si>
  <si>
    <t>https://www.hillbankracing.com/OPTIONS/EXTERIOR-OPTIONS/BUMPERS/</t>
  </si>
  <si>
    <t xml:space="preserve">https://www.hillbankracing.com/OPTIONS/EXTERIOR-OPTIONS/ROLL-BARS/i-BCBtkMr/A </t>
  </si>
  <si>
    <t xml:space="preserve">https://www.hillbankracing.com/OPTIONS/EXTERIOR-OPTIONS/ROLL-BARS/i-gb5vPwq/A </t>
  </si>
  <si>
    <t xml:space="preserve">https://www.hillbankracing.com/OPTIONS/ADDITIONAL-OPTIONS/POLISHED-STAINLESS-HEADER-TANK/ </t>
  </si>
  <si>
    <t xml:space="preserve">https://www.hillbankracing.com/OPTIONS/INTERIOR-OPTIONS/RED-LEATHER/ </t>
  </si>
  <si>
    <t xml:space="preserve">https://www.hillbankracing.com/OPTIONS/INTERIOR-OPTIONS/TAN-LEATHER/ </t>
  </si>
  <si>
    <t xml:space="preserve">https://www.hillbankracing.com/OPTIONS/INTERIOR-OPTIONS/AMAROTTA-TAN/ </t>
  </si>
  <si>
    <t xml:space="preserve">https://www.hillbankracing.com/OPTIONS/INTERIOR-OPTIONS/PUSH-BUTTON-START/ </t>
  </si>
  <si>
    <t>Superformance Electronic Gauge Package (Parts)</t>
  </si>
  <si>
    <t xml:space="preserve">https://www.hillbankracing.com/OPTIONS/INTERIOR-OPTIONS/ELECTRONIC-GAUGES/ </t>
  </si>
  <si>
    <t xml:space="preserve">https://www.hillbankracing.com/OPTIONS/INTERIOR-OPTIONS/DOUBLE-SEAM/ </t>
  </si>
  <si>
    <t xml:space="preserve">https://www.hillbankracing.com/OPTIONS/INTERIOR-OPTIONS/DIAMOND-PATTERN/ </t>
  </si>
  <si>
    <t xml:space="preserve">https://www.hillbankracing.com/OPTIONS/WHEELS/SPINNERS/ </t>
  </si>
  <si>
    <t xml:space="preserve">https://www.hillbankracing.com/OPTIONS/WHEELS/STAINLESS-SPINNERS/i-rgt6GZC/A </t>
  </si>
  <si>
    <t xml:space="preserve">https://www.hillbankracing.com/OPTIONS/WHEELS/STAINLESS-SPINNERS/i-MvVTzBR/A </t>
  </si>
  <si>
    <t xml:space="preserve">https://www.hillbankracing.com/OPTIONS/WHEELS/POLISHED-18/ </t>
  </si>
  <si>
    <t xml:space="preserve">https://www.hillbankracing.com/OPTIONS/WHEELS/CUSTOM-18/ </t>
  </si>
  <si>
    <t>Option Links</t>
  </si>
  <si>
    <t>LED Headlight Kit (Parts)</t>
  </si>
  <si>
    <t>4 Piston Rear Big Brakes</t>
  </si>
  <si>
    <t>Leather Steering Wheel</t>
  </si>
  <si>
    <t>Wood Steering Wheel</t>
  </si>
  <si>
    <t>Stainless Steel Headers</t>
  </si>
  <si>
    <t xml:space="preserve"> </t>
  </si>
  <si>
    <t>Ceramic Coated Headers ( Black or Silver)</t>
  </si>
  <si>
    <t>Silver Ceramic Coated Side Pipes ( Black or Silver)</t>
  </si>
  <si>
    <r>
      <rPr>
        <i/>
        <sz val="11"/>
        <color indexed="8"/>
        <rFont val="Calibri"/>
        <family val="2"/>
      </rPr>
      <t xml:space="preserve">Select Kit </t>
    </r>
    <r>
      <rPr>
        <b/>
        <i/>
        <sz val="11"/>
        <color indexed="8"/>
        <rFont val="Calibri"/>
        <family val="2"/>
      </rPr>
      <t>(302  351  427FE Coyote  )</t>
    </r>
  </si>
  <si>
    <r>
      <t>Numbers Painted in Roundels</t>
    </r>
    <r>
      <rPr>
        <b/>
        <i/>
        <sz val="11"/>
        <rFont val="Calibri"/>
        <family val="2"/>
      </rPr>
      <t>(Each Digit)</t>
    </r>
  </si>
  <si>
    <t>MKIII-R Front Splitter</t>
  </si>
  <si>
    <t>MKIII-R Rear Diffuser</t>
  </si>
  <si>
    <t>FINAL:</t>
  </si>
  <si>
    <t>IN BUILD:</t>
  </si>
  <si>
    <t>INTITIAL:</t>
  </si>
  <si>
    <t>Production Payment (5 days to cure or loss of spot)</t>
  </si>
  <si>
    <t>FINAL PAYMENT PRIOR TO SHIPPING OF ROLLER</t>
  </si>
  <si>
    <t>Non Refundable Deposit at time of order for spot</t>
  </si>
  <si>
    <r>
      <rPr>
        <i/>
        <sz val="11"/>
        <color indexed="8"/>
        <rFont val="Calibri"/>
        <family val="2"/>
      </rPr>
      <t>Select Foot Box</t>
    </r>
    <r>
      <rPr>
        <b/>
        <i/>
        <sz val="11"/>
        <color indexed="8"/>
        <rFont val="Calibri"/>
        <family val="2"/>
      </rPr>
      <t xml:space="preserve"> (Standard or Large )</t>
    </r>
  </si>
  <si>
    <t>Customer Signature:</t>
  </si>
  <si>
    <t>New England Cobras</t>
  </si>
  <si>
    <t>(203) 494-0075</t>
  </si>
  <si>
    <t>Bret.Haughwout@Yahoo.com</t>
  </si>
  <si>
    <t>Shipping and Off Loading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</si>
</sst>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dddd\,\ 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color indexed="18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i/>
      <sz val="11"/>
      <name val="Calibri"/>
      <family val="2"/>
    </font>
    <font>
      <b/>
      <sz val="16"/>
      <color indexed="18"/>
      <name val="Calibri"/>
      <family val="2"/>
    </font>
    <font>
      <b/>
      <u val="singleAccounting"/>
      <sz val="12"/>
      <color indexed="8"/>
      <name val="Calibri"/>
      <family val="2"/>
    </font>
    <font>
      <b/>
      <i/>
      <sz val="16"/>
      <name val="Calibri"/>
      <family val="2"/>
    </font>
    <font>
      <b/>
      <sz val="14"/>
      <name val="Cambria"/>
      <family val="1"/>
    </font>
    <font>
      <sz val="24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1" tint="0.04998999834060669"/>
      <name val="Calibri"/>
      <family val="2"/>
    </font>
    <font>
      <b/>
      <sz val="14"/>
      <color theme="3" tint="-0.24997000396251678"/>
      <name val="Calibri"/>
      <family val="2"/>
    </font>
    <font>
      <i/>
      <sz val="11"/>
      <color theme="1"/>
      <name val="Calibri"/>
      <family val="2"/>
    </font>
    <font>
      <b/>
      <sz val="16"/>
      <color theme="3" tint="-0.24997000396251678"/>
      <name val="Calibri"/>
      <family val="2"/>
    </font>
    <font>
      <b/>
      <u val="singleAccounting"/>
      <sz val="12"/>
      <color theme="1"/>
      <name val="Calibri"/>
      <family val="2"/>
    </font>
    <font>
      <sz val="24"/>
      <color rgb="FF251587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44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0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59" fillId="0" borderId="16" xfId="0" applyFont="1" applyBorder="1" applyAlignment="1">
      <alignment shrinkToFit="1"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8" xfId="0" applyFont="1" applyBorder="1" applyAlignment="1">
      <alignment/>
    </xf>
    <xf numFmtId="44" fontId="0" fillId="0" borderId="19" xfId="0" applyNumberFormat="1" applyFont="1" applyBorder="1" applyAlignment="1">
      <alignment horizontal="center"/>
    </xf>
    <xf numFmtId="0" fontId="57" fillId="0" borderId="16" xfId="0" applyFont="1" applyBorder="1" applyAlignment="1">
      <alignment/>
    </xf>
    <xf numFmtId="0" fontId="0" fillId="0" borderId="0" xfId="0" applyBorder="1" applyAlignment="1">
      <alignment/>
    </xf>
    <xf numFmtId="44" fontId="0" fillId="0" borderId="20" xfId="0" applyNumberFormat="1" applyFont="1" applyBorder="1" applyAlignment="1">
      <alignment horizontal="center"/>
    </xf>
    <xf numFmtId="0" fontId="57" fillId="0" borderId="17" xfId="0" applyFont="1" applyBorder="1" applyAlignment="1">
      <alignment/>
    </xf>
    <xf numFmtId="0" fontId="57" fillId="0" borderId="21" xfId="0" applyFont="1" applyBorder="1" applyAlignment="1">
      <alignment/>
    </xf>
    <xf numFmtId="44" fontId="0" fillId="0" borderId="19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shrinkToFit="1"/>
    </xf>
    <xf numFmtId="0" fontId="57" fillId="0" borderId="17" xfId="0" applyFont="1" applyFill="1" applyBorder="1" applyAlignment="1">
      <alignment shrinkToFit="1"/>
    </xf>
    <xf numFmtId="44" fontId="27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7" fillId="0" borderId="12" xfId="0" applyFont="1" applyBorder="1" applyAlignment="1">
      <alignment horizontal="center"/>
    </xf>
    <xf numFmtId="44" fontId="0" fillId="0" borderId="20" xfId="0" applyNumberFormat="1" applyFont="1" applyFill="1" applyBorder="1" applyAlignment="1">
      <alignment horizontal="center"/>
    </xf>
    <xf numFmtId="0" fontId="57" fillId="33" borderId="22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62" fillId="33" borderId="23" xfId="0" applyFont="1" applyFill="1" applyBorder="1" applyAlignment="1">
      <alignment/>
    </xf>
    <xf numFmtId="0" fontId="63" fillId="33" borderId="24" xfId="0" applyFont="1" applyFill="1" applyBorder="1" applyAlignment="1">
      <alignment/>
    </xf>
    <xf numFmtId="0" fontId="59" fillId="33" borderId="24" xfId="0" applyFont="1" applyFill="1" applyBorder="1" applyAlignment="1">
      <alignment/>
    </xf>
    <xf numFmtId="0" fontId="64" fillId="33" borderId="24" xfId="0" applyFont="1" applyFill="1" applyBorder="1" applyAlignment="1">
      <alignment horizontal="center"/>
    </xf>
    <xf numFmtId="44" fontId="62" fillId="33" borderId="24" xfId="0" applyNumberFormat="1" applyFont="1" applyFill="1" applyBorder="1" applyAlignment="1">
      <alignment wrapText="1"/>
    </xf>
    <xf numFmtId="44" fontId="62" fillId="33" borderId="25" xfId="0" applyNumberFormat="1" applyFont="1" applyFill="1" applyBorder="1" applyAlignment="1">
      <alignment wrapText="1"/>
    </xf>
    <xf numFmtId="0" fontId="57" fillId="0" borderId="18" xfId="0" applyFont="1" applyFill="1" applyBorder="1" applyAlignment="1">
      <alignment shrinkToFit="1"/>
    </xf>
    <xf numFmtId="0" fontId="30" fillId="34" borderId="26" xfId="0" applyFont="1" applyFill="1" applyBorder="1" applyAlignment="1">
      <alignment/>
    </xf>
    <xf numFmtId="0" fontId="65" fillId="0" borderId="0" xfId="0" applyFont="1" applyFill="1" applyAlignment="1">
      <alignment/>
    </xf>
    <xf numFmtId="44" fontId="0" fillId="0" borderId="27" xfId="0" applyNumberFormat="1" applyFont="1" applyFill="1" applyBorder="1" applyAlignment="1">
      <alignment horizontal="center"/>
    </xf>
    <xf numFmtId="44" fontId="27" fillId="0" borderId="28" xfId="0" applyNumberFormat="1" applyFont="1" applyFill="1" applyBorder="1" applyAlignment="1">
      <alignment horizontal="center"/>
    </xf>
    <xf numFmtId="0" fontId="60" fillId="34" borderId="29" xfId="0" applyFont="1" applyFill="1" applyBorder="1" applyAlignment="1">
      <alignment horizontal="center"/>
    </xf>
    <xf numFmtId="0" fontId="31" fillId="34" borderId="29" xfId="0" applyFont="1" applyFill="1" applyBorder="1" applyAlignment="1">
      <alignment horizontal="center"/>
    </xf>
    <xf numFmtId="0" fontId="66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/>
    </xf>
    <xf numFmtId="0" fontId="3" fillId="0" borderId="0" xfId="0" applyFont="1" applyAlignment="1">
      <alignment/>
    </xf>
    <xf numFmtId="0" fontId="60" fillId="34" borderId="30" xfId="0" applyFont="1" applyFill="1" applyBorder="1" applyAlignment="1">
      <alignment/>
    </xf>
    <xf numFmtId="44" fontId="0" fillId="0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3" fillId="0" borderId="16" xfId="0" applyFont="1" applyBorder="1" applyAlignment="1" applyProtection="1">
      <alignment/>
      <protection locked="0"/>
    </xf>
    <xf numFmtId="44" fontId="34" fillId="34" borderId="15" xfId="44" applyNumberFormat="1" applyFont="1" applyFill="1" applyBorder="1" applyAlignment="1">
      <alignment horizontal="center" wrapText="1"/>
    </xf>
    <xf numFmtId="0" fontId="57" fillId="35" borderId="23" xfId="0" applyFont="1" applyFill="1" applyBorder="1" applyAlignment="1">
      <alignment shrinkToFit="1"/>
    </xf>
    <xf numFmtId="0" fontId="67" fillId="35" borderId="24" xfId="0" applyFont="1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35" fillId="35" borderId="24" xfId="0" applyFont="1" applyFill="1" applyBorder="1" applyAlignment="1">
      <alignment horizontal="center"/>
    </xf>
    <xf numFmtId="44" fontId="0" fillId="35" borderId="24" xfId="0" applyNumberFormat="1" applyFont="1" applyFill="1" applyBorder="1" applyAlignment="1">
      <alignment horizontal="center"/>
    </xf>
    <xf numFmtId="44" fontId="27" fillId="0" borderId="31" xfId="44" applyFont="1" applyFill="1" applyBorder="1" applyAlignment="1">
      <alignment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68" fillId="34" borderId="29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59" fillId="33" borderId="13" xfId="0" applyFont="1" applyFill="1" applyBorder="1" applyAlignment="1">
      <alignment horizontal="center"/>
    </xf>
    <xf numFmtId="0" fontId="33" fillId="0" borderId="18" xfId="0" applyFont="1" applyBorder="1" applyAlignment="1" applyProtection="1">
      <alignment/>
      <protection locked="0"/>
    </xf>
    <xf numFmtId="0" fontId="27" fillId="0" borderId="11" xfId="0" applyFont="1" applyBorder="1" applyAlignment="1">
      <alignment horizontal="center"/>
    </xf>
    <xf numFmtId="44" fontId="0" fillId="33" borderId="20" xfId="0" applyNumberFormat="1" applyFont="1" applyFill="1" applyBorder="1" applyAlignment="1">
      <alignment horizontal="center"/>
    </xf>
    <xf numFmtId="44" fontId="0" fillId="0" borderId="16" xfId="0" applyNumberFormat="1" applyFont="1" applyBorder="1" applyAlignment="1">
      <alignment horizontal="center"/>
    </xf>
    <xf numFmtId="0" fontId="57" fillId="33" borderId="16" xfId="0" applyFont="1" applyFill="1" applyBorder="1" applyAlignment="1">
      <alignment/>
    </xf>
    <xf numFmtId="0" fontId="57" fillId="33" borderId="20" xfId="0" applyFont="1" applyFill="1" applyBorder="1" applyAlignment="1">
      <alignment/>
    </xf>
    <xf numFmtId="44" fontId="27" fillId="0" borderId="16" xfId="0" applyNumberFormat="1" applyFont="1" applyFill="1" applyBorder="1" applyAlignment="1">
      <alignment horizontal="center"/>
    </xf>
    <xf numFmtId="44" fontId="27" fillId="0" borderId="20" xfId="0" applyNumberFormat="1" applyFont="1" applyFill="1" applyBorder="1" applyAlignment="1">
      <alignment horizontal="center"/>
    </xf>
    <xf numFmtId="44" fontId="0" fillId="33" borderId="16" xfId="0" applyNumberFormat="1" applyFont="1" applyFill="1" applyBorder="1" applyAlignment="1">
      <alignment horizontal="center"/>
    </xf>
    <xf numFmtId="44" fontId="59" fillId="33" borderId="16" xfId="0" applyNumberFormat="1" applyFont="1" applyFill="1" applyBorder="1" applyAlignment="1">
      <alignment horizontal="center"/>
    </xf>
    <xf numFmtId="44" fontId="59" fillId="33" borderId="20" xfId="0" applyNumberFormat="1" applyFont="1" applyFill="1" applyBorder="1" applyAlignment="1">
      <alignment horizontal="center"/>
    </xf>
    <xf numFmtId="44" fontId="0" fillId="0" borderId="16" xfId="0" applyNumberFormat="1" applyFont="1" applyFill="1" applyBorder="1" applyAlignment="1">
      <alignment horizontal="center"/>
    </xf>
    <xf numFmtId="44" fontId="27" fillId="0" borderId="16" xfId="44" applyFont="1" applyFill="1" applyBorder="1" applyAlignment="1">
      <alignment/>
    </xf>
    <xf numFmtId="44" fontId="57" fillId="0" borderId="16" xfId="0" applyNumberFormat="1" applyFont="1" applyFill="1" applyBorder="1" applyAlignment="1">
      <alignment horizontal="center"/>
    </xf>
    <xf numFmtId="44" fontId="0" fillId="0" borderId="16" xfId="0" applyNumberFormat="1" applyFont="1" applyFill="1" applyBorder="1" applyAlignment="1" applyProtection="1">
      <alignment horizontal="center"/>
      <protection locked="0"/>
    </xf>
    <xf numFmtId="44" fontId="0" fillId="0" borderId="17" xfId="0" applyNumberFormat="1" applyFont="1" applyFill="1" applyBorder="1" applyAlignment="1" applyProtection="1">
      <alignment horizontal="center"/>
      <protection locked="0"/>
    </xf>
    <xf numFmtId="44" fontId="62" fillId="33" borderId="15" xfId="0" applyNumberFormat="1" applyFont="1" applyFill="1" applyBorder="1" applyAlignment="1">
      <alignment wrapText="1"/>
    </xf>
    <xf numFmtId="44" fontId="0" fillId="0" borderId="18" xfId="0" applyNumberFormat="1" applyFont="1" applyFill="1" applyBorder="1" applyAlignment="1">
      <alignment horizontal="center"/>
    </xf>
    <xf numFmtId="0" fontId="3" fillId="34" borderId="32" xfId="0" applyFont="1" applyFill="1" applyBorder="1" applyAlignment="1">
      <alignment/>
    </xf>
    <xf numFmtId="44" fontId="0" fillId="35" borderId="32" xfId="0" applyNumberFormat="1" applyFont="1" applyFill="1" applyBorder="1" applyAlignment="1">
      <alignment horizontal="center"/>
    </xf>
    <xf numFmtId="44" fontId="0" fillId="35" borderId="30" xfId="0" applyNumberFormat="1" applyFont="1" applyFill="1" applyBorder="1" applyAlignment="1">
      <alignment horizontal="center"/>
    </xf>
    <xf numFmtId="44" fontId="0" fillId="0" borderId="17" xfId="0" applyNumberFormat="1" applyFont="1" applyBorder="1" applyAlignment="1">
      <alignment horizontal="center"/>
    </xf>
    <xf numFmtId="44" fontId="59" fillId="33" borderId="18" xfId="0" applyNumberFormat="1" applyFont="1" applyFill="1" applyBorder="1" applyAlignment="1">
      <alignment horizontal="center"/>
    </xf>
    <xf numFmtId="44" fontId="59" fillId="33" borderId="19" xfId="0" applyNumberFormat="1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44" fontId="0" fillId="0" borderId="18" xfId="0" applyNumberFormat="1" applyFont="1" applyBorder="1" applyAlignment="1">
      <alignment horizontal="center"/>
    </xf>
    <xf numFmtId="0" fontId="60" fillId="34" borderId="32" xfId="0" applyFont="1" applyFill="1" applyBorder="1" applyAlignment="1">
      <alignment/>
    </xf>
    <xf numFmtId="0" fontId="61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44" fontId="61" fillId="0" borderId="32" xfId="0" applyNumberFormat="1" applyFont="1" applyBorder="1" applyAlignment="1">
      <alignment horizontal="center"/>
    </xf>
    <xf numFmtId="44" fontId="61" fillId="0" borderId="30" xfId="0" applyNumberFormat="1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44" fontId="61" fillId="0" borderId="29" xfId="0" applyNumberFormat="1" applyFont="1" applyBorder="1" applyAlignment="1">
      <alignment horizontal="center"/>
    </xf>
    <xf numFmtId="44" fontId="51" fillId="0" borderId="12" xfId="53" applyNumberFormat="1" applyFill="1" applyBorder="1" applyAlignment="1">
      <alignment horizontal="center" shrinkToFit="1"/>
    </xf>
    <xf numFmtId="44" fontId="27" fillId="0" borderId="11" xfId="44" applyFont="1" applyFill="1" applyBorder="1" applyAlignment="1">
      <alignment shrinkToFit="1"/>
    </xf>
    <xf numFmtId="44" fontId="0" fillId="0" borderId="10" xfId="0" applyNumberFormat="1" applyFont="1" applyFill="1" applyBorder="1" applyAlignment="1">
      <alignment horizontal="center" shrinkToFit="1"/>
    </xf>
    <xf numFmtId="44" fontId="51" fillId="0" borderId="10" xfId="53" applyNumberFormat="1" applyFill="1" applyBorder="1" applyAlignment="1">
      <alignment horizontal="center" shrinkToFit="1"/>
    </xf>
    <xf numFmtId="44" fontId="27" fillId="0" borderId="10" xfId="44" applyFont="1" applyFill="1" applyBorder="1" applyAlignment="1">
      <alignment shrinkToFit="1"/>
    </xf>
    <xf numFmtId="44" fontId="0" fillId="0" borderId="12" xfId="0" applyNumberFormat="1" applyFont="1" applyFill="1" applyBorder="1" applyAlignment="1">
      <alignment horizontal="center" shrinkToFit="1"/>
    </xf>
    <xf numFmtId="44" fontId="51" fillId="0" borderId="10" xfId="53" applyNumberFormat="1" applyFill="1" applyBorder="1" applyAlignment="1">
      <alignment shrinkToFit="1"/>
    </xf>
    <xf numFmtId="44" fontId="51" fillId="0" borderId="12" xfId="53" applyNumberFormat="1" applyBorder="1" applyAlignment="1">
      <alignment horizontal="center" shrinkToFit="1"/>
    </xf>
    <xf numFmtId="44" fontId="69" fillId="33" borderId="13" xfId="0" applyNumberFormat="1" applyFont="1" applyFill="1" applyBorder="1" applyAlignment="1">
      <alignment horizontal="center"/>
    </xf>
    <xf numFmtId="44" fontId="51" fillId="0" borderId="14" xfId="53" applyNumberFormat="1" applyBorder="1" applyAlignment="1">
      <alignment horizontal="center" shrinkToFit="1"/>
    </xf>
    <xf numFmtId="44" fontId="27" fillId="0" borderId="10" xfId="44" applyFont="1" applyFill="1" applyBorder="1" applyAlignment="1">
      <alignment/>
    </xf>
    <xf numFmtId="44" fontId="27" fillId="0" borderId="22" xfId="44" applyFont="1" applyFill="1" applyBorder="1" applyAlignment="1">
      <alignment/>
    </xf>
    <xf numFmtId="0" fontId="0" fillId="0" borderId="11" xfId="0" applyBorder="1" applyAlignment="1">
      <alignment horizontal="center"/>
    </xf>
    <xf numFmtId="44" fontId="0" fillId="0" borderId="11" xfId="0" applyNumberFormat="1" applyBorder="1" applyAlignment="1">
      <alignment horizontal="center" shrinkToFit="1"/>
    </xf>
    <xf numFmtId="44" fontId="0" fillId="0" borderId="16" xfId="0" applyNumberFormat="1" applyBorder="1" applyAlignment="1">
      <alignment horizontal="center"/>
    </xf>
    <xf numFmtId="44" fontId="0" fillId="0" borderId="20" xfId="0" applyNumberFormat="1" applyBorder="1" applyAlignment="1">
      <alignment horizontal="center"/>
    </xf>
    <xf numFmtId="0" fontId="57" fillId="0" borderId="16" xfId="0" applyFont="1" applyBorder="1" applyAlignment="1">
      <alignment shrinkToFit="1"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 horizontal="center" shrinkToFit="1"/>
    </xf>
    <xf numFmtId="44" fontId="57" fillId="0" borderId="16" xfId="0" applyNumberFormat="1" applyFont="1" applyBorder="1" applyAlignment="1">
      <alignment horizontal="center"/>
    </xf>
    <xf numFmtId="0" fontId="57" fillId="0" borderId="17" xfId="0" applyFont="1" applyBorder="1" applyAlignment="1">
      <alignment shrinkToFit="1"/>
    </xf>
    <xf numFmtId="0" fontId="0" fillId="0" borderId="12" xfId="0" applyBorder="1" applyAlignment="1">
      <alignment horizontal="center"/>
    </xf>
    <xf numFmtId="44" fontId="0" fillId="0" borderId="12" xfId="0" applyNumberFormat="1" applyBorder="1" applyAlignment="1">
      <alignment horizontal="center" shrinkToFit="1"/>
    </xf>
    <xf numFmtId="0" fontId="38" fillId="34" borderId="23" xfId="0" applyFont="1" applyFill="1" applyBorder="1" applyAlignment="1">
      <alignment shrinkToFit="1"/>
    </xf>
    <xf numFmtId="0" fontId="38" fillId="34" borderId="24" xfId="0" applyFont="1" applyFill="1" applyBorder="1" applyAlignment="1">
      <alignment shrinkToFit="1"/>
    </xf>
    <xf numFmtId="0" fontId="38" fillId="34" borderId="25" xfId="0" applyFont="1" applyFill="1" applyBorder="1" applyAlignment="1">
      <alignment shrinkToFit="1"/>
    </xf>
    <xf numFmtId="0" fontId="35" fillId="0" borderId="35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31" xfId="0" applyFont="1" applyBorder="1" applyAlignment="1">
      <alignment/>
    </xf>
    <xf numFmtId="0" fontId="67" fillId="0" borderId="37" xfId="0" applyFont="1" applyBorder="1" applyAlignment="1">
      <alignment horizontal="left" wrapText="1"/>
    </xf>
    <xf numFmtId="0" fontId="67" fillId="0" borderId="13" xfId="0" applyFont="1" applyBorder="1" applyAlignment="1">
      <alignment horizontal="left" wrapText="1"/>
    </xf>
    <xf numFmtId="0" fontId="67" fillId="0" borderId="38" xfId="0" applyFont="1" applyBorder="1" applyAlignment="1">
      <alignment horizontal="left" wrapText="1"/>
    </xf>
    <xf numFmtId="0" fontId="67" fillId="0" borderId="3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8" xfId="0" applyBorder="1" applyAlignment="1">
      <alignment wrapText="1"/>
    </xf>
    <xf numFmtId="0" fontId="62" fillId="33" borderId="22" xfId="0" applyFont="1" applyFill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35" fillId="0" borderId="37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38" xfId="0" applyFont="1" applyBorder="1" applyAlignment="1">
      <alignment/>
    </xf>
    <xf numFmtId="0" fontId="67" fillId="0" borderId="39" xfId="0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28" xfId="0" applyBorder="1" applyAlignment="1">
      <alignment wrapText="1"/>
    </xf>
    <xf numFmtId="0" fontId="39" fillId="34" borderId="23" xfId="0" applyFont="1" applyFill="1" applyBorder="1" applyAlignment="1">
      <alignment horizontal="center"/>
    </xf>
    <xf numFmtId="0" fontId="39" fillId="34" borderId="24" xfId="0" applyFont="1" applyFill="1" applyBorder="1" applyAlignment="1">
      <alignment horizontal="center"/>
    </xf>
    <xf numFmtId="0" fontId="39" fillId="34" borderId="41" xfId="0" applyFont="1" applyFill="1" applyBorder="1" applyAlignment="1">
      <alignment horizontal="center"/>
    </xf>
    <xf numFmtId="0" fontId="0" fillId="0" borderId="4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37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27" fillId="0" borderId="37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38" xfId="0" applyFont="1" applyBorder="1" applyAlignment="1">
      <alignment wrapText="1"/>
    </xf>
    <xf numFmtId="0" fontId="67" fillId="0" borderId="11" xfId="0" applyFont="1" applyBorder="1" applyAlignment="1">
      <alignment shrinkToFit="1"/>
    </xf>
    <xf numFmtId="0" fontId="62" fillId="33" borderId="42" xfId="0" applyFont="1" applyFill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59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7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9" fillId="0" borderId="10" xfId="0" applyFont="1" applyBorder="1" applyAlignment="1" applyProtection="1">
      <alignment wrapText="1"/>
      <protection locked="0"/>
    </xf>
    <xf numFmtId="0" fontId="59" fillId="0" borderId="12" xfId="0" applyFont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9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38" xfId="0" applyFont="1" applyBorder="1" applyAlignment="1">
      <alignment wrapText="1"/>
    </xf>
    <xf numFmtId="0" fontId="51" fillId="0" borderId="10" xfId="53" applyBorder="1" applyAlignment="1" applyProtection="1">
      <alignment horizontal="center"/>
      <protection locked="0"/>
    </xf>
    <xf numFmtId="0" fontId="59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62" fillId="0" borderId="45" xfId="0" applyFont="1" applyFill="1" applyBorder="1" applyAlignment="1">
      <alignment wrapText="1"/>
    </xf>
    <xf numFmtId="0" fontId="62" fillId="0" borderId="46" xfId="0" applyFont="1" applyFill="1" applyBorder="1" applyAlignment="1">
      <alignment wrapText="1"/>
    </xf>
    <xf numFmtId="0" fontId="60" fillId="0" borderId="47" xfId="0" applyFont="1" applyBorder="1" applyAlignment="1">
      <alignment/>
    </xf>
    <xf numFmtId="0" fontId="60" fillId="0" borderId="48" xfId="0" applyFont="1" applyBorder="1" applyAlignment="1">
      <alignment/>
    </xf>
    <xf numFmtId="0" fontId="60" fillId="0" borderId="46" xfId="0" applyFont="1" applyBorder="1" applyAlignment="1">
      <alignment/>
    </xf>
    <xf numFmtId="0" fontId="35" fillId="0" borderId="35" xfId="0" applyFont="1" applyBorder="1" applyAlignment="1">
      <alignment wrapText="1"/>
    </xf>
    <xf numFmtId="0" fontId="35" fillId="0" borderId="36" xfId="0" applyFont="1" applyBorder="1" applyAlignment="1">
      <alignment wrapText="1"/>
    </xf>
    <xf numFmtId="0" fontId="35" fillId="0" borderId="39" xfId="0" applyFont="1" applyBorder="1" applyAlignment="1">
      <alignment wrapText="1"/>
    </xf>
    <xf numFmtId="0" fontId="35" fillId="0" borderId="40" xfId="0" applyFont="1" applyBorder="1" applyAlignment="1">
      <alignment wrapText="1"/>
    </xf>
    <xf numFmtId="0" fontId="62" fillId="0" borderId="23" xfId="0" applyFont="1" applyBorder="1" applyAlignment="1">
      <alignment/>
    </xf>
    <xf numFmtId="0" fontId="60" fillId="0" borderId="25" xfId="0" applyFont="1" applyBorder="1" applyAlignment="1">
      <alignment/>
    </xf>
    <xf numFmtId="0" fontId="67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35</xdr:row>
      <xdr:rowOff>0</xdr:rowOff>
    </xdr:from>
    <xdr:ext cx="304800" cy="304800"/>
    <xdr:sp>
      <xdr:nvSpPr>
        <xdr:cNvPr id="1" name="AutoShape 371" descr="Image result for baume and mercier shelby cobra watch"/>
        <xdr:cNvSpPr>
          <a:spLocks noChangeAspect="1"/>
        </xdr:cNvSpPr>
      </xdr:nvSpPr>
      <xdr:spPr>
        <a:xfrm>
          <a:off x="4514850" y="7496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304800" cy="200025"/>
    <xdr:sp>
      <xdr:nvSpPr>
        <xdr:cNvPr id="2" name="AutoShape 371" descr="Image result for baume and mercier shelby cobra watch"/>
        <xdr:cNvSpPr>
          <a:spLocks noChangeAspect="1"/>
        </xdr:cNvSpPr>
      </xdr:nvSpPr>
      <xdr:spPr>
        <a:xfrm>
          <a:off x="4514850" y="103251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304800" cy="200025"/>
    <xdr:sp>
      <xdr:nvSpPr>
        <xdr:cNvPr id="3" name="AutoShape 371" descr="Image result for baume and mercier shelby cobra watch"/>
        <xdr:cNvSpPr>
          <a:spLocks noChangeAspect="1"/>
        </xdr:cNvSpPr>
      </xdr:nvSpPr>
      <xdr:spPr>
        <a:xfrm>
          <a:off x="4514850" y="121348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304800" cy="200025"/>
    <xdr:sp>
      <xdr:nvSpPr>
        <xdr:cNvPr id="4" name="AutoShape 371" descr="Image result for baume and mercier shelby cobra watch"/>
        <xdr:cNvSpPr>
          <a:spLocks noChangeAspect="1"/>
        </xdr:cNvSpPr>
      </xdr:nvSpPr>
      <xdr:spPr>
        <a:xfrm>
          <a:off x="4514850" y="139541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304800" cy="200025"/>
    <xdr:sp>
      <xdr:nvSpPr>
        <xdr:cNvPr id="5" name="AutoShape 371" descr="Image result for baume and mercier shelby cobra watch"/>
        <xdr:cNvSpPr>
          <a:spLocks noChangeAspect="1"/>
        </xdr:cNvSpPr>
      </xdr:nvSpPr>
      <xdr:spPr>
        <a:xfrm>
          <a:off x="4514850" y="157543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100</xdr:row>
      <xdr:rowOff>0</xdr:rowOff>
    </xdr:from>
    <xdr:ext cx="304800" cy="304800"/>
    <xdr:sp>
      <xdr:nvSpPr>
        <xdr:cNvPr id="6" name="AutoShape 371" descr="Image result for baume and mercier shelby cobra watch"/>
        <xdr:cNvSpPr>
          <a:spLocks noChangeAspect="1"/>
        </xdr:cNvSpPr>
      </xdr:nvSpPr>
      <xdr:spPr>
        <a:xfrm>
          <a:off x="4514850" y="2061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304800" cy="200025"/>
    <xdr:sp>
      <xdr:nvSpPr>
        <xdr:cNvPr id="7" name="AutoShape 371" descr="Image result for baume and mercier shelby cobra watch"/>
        <xdr:cNvSpPr>
          <a:spLocks noChangeAspect="1"/>
        </xdr:cNvSpPr>
      </xdr:nvSpPr>
      <xdr:spPr>
        <a:xfrm>
          <a:off x="4514850" y="159543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304800" cy="200025"/>
    <xdr:sp>
      <xdr:nvSpPr>
        <xdr:cNvPr id="8" name="AutoShape 371" descr="Image result for baume and mercier shelby cobra watch"/>
        <xdr:cNvSpPr>
          <a:spLocks noChangeAspect="1"/>
        </xdr:cNvSpPr>
      </xdr:nvSpPr>
      <xdr:spPr>
        <a:xfrm>
          <a:off x="4514850" y="161544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304800" cy="304800"/>
    <xdr:sp>
      <xdr:nvSpPr>
        <xdr:cNvPr id="9" name="AutoShape 371" descr="Image result for baume and mercier shelby cobra watch"/>
        <xdr:cNvSpPr>
          <a:spLocks noChangeAspect="1"/>
        </xdr:cNvSpPr>
      </xdr:nvSpPr>
      <xdr:spPr>
        <a:xfrm>
          <a:off x="4514850" y="18983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304800" cy="200025"/>
    <xdr:sp>
      <xdr:nvSpPr>
        <xdr:cNvPr id="10" name="AutoShape 371" descr="Image result for baume and mercier shelby cobra watch"/>
        <xdr:cNvSpPr>
          <a:spLocks noChangeAspect="1"/>
        </xdr:cNvSpPr>
      </xdr:nvSpPr>
      <xdr:spPr>
        <a:xfrm>
          <a:off x="4514850" y="161544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304800" cy="304800"/>
    <xdr:sp>
      <xdr:nvSpPr>
        <xdr:cNvPr id="11" name="AutoShape 371" descr="Image result for baume and mercier shelby cobra watch"/>
        <xdr:cNvSpPr>
          <a:spLocks noChangeAspect="1"/>
        </xdr:cNvSpPr>
      </xdr:nvSpPr>
      <xdr:spPr>
        <a:xfrm>
          <a:off x="4514850" y="19583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>
      <xdr:nvSpPr>
        <xdr:cNvPr id="12" name="AutoShape 371" descr="Image result for baume and mercier shelby cobra watch"/>
        <xdr:cNvSpPr>
          <a:spLocks noChangeAspect="1"/>
        </xdr:cNvSpPr>
      </xdr:nvSpPr>
      <xdr:spPr>
        <a:xfrm>
          <a:off x="4514850" y="2159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98</xdr:row>
      <xdr:rowOff>0</xdr:rowOff>
    </xdr:from>
    <xdr:ext cx="304800" cy="304800"/>
    <xdr:sp>
      <xdr:nvSpPr>
        <xdr:cNvPr id="13" name="AutoShape 371" descr="Image result for baume and mercier shelby cobra watch"/>
        <xdr:cNvSpPr>
          <a:spLocks noChangeAspect="1"/>
        </xdr:cNvSpPr>
      </xdr:nvSpPr>
      <xdr:spPr>
        <a:xfrm>
          <a:off x="4514850" y="2018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371475</xdr:colOff>
      <xdr:row>0</xdr:row>
      <xdr:rowOff>47625</xdr:rowOff>
    </xdr:from>
    <xdr:to>
      <xdr:col>9</xdr:col>
      <xdr:colOff>314325</xdr:colOff>
      <xdr:row>0</xdr:row>
      <xdr:rowOff>819150</xdr:rowOff>
    </xdr:to>
    <xdr:pic>
      <xdr:nvPicPr>
        <xdr:cNvPr id="14" name="Picture 1" descr="S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47625"/>
          <a:ext cx="3943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78</xdr:row>
      <xdr:rowOff>0</xdr:rowOff>
    </xdr:from>
    <xdr:ext cx="304800" cy="200025"/>
    <xdr:sp>
      <xdr:nvSpPr>
        <xdr:cNvPr id="15" name="AutoShape 371" descr="Image result for baume and mercier shelby cobra watch"/>
        <xdr:cNvSpPr>
          <a:spLocks noChangeAspect="1"/>
        </xdr:cNvSpPr>
      </xdr:nvSpPr>
      <xdr:spPr>
        <a:xfrm>
          <a:off x="4514850" y="161544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304800" cy="200025"/>
    <xdr:sp>
      <xdr:nvSpPr>
        <xdr:cNvPr id="16" name="AutoShape 371" descr="Image result for baume and mercier shelby cobra watch"/>
        <xdr:cNvSpPr>
          <a:spLocks noChangeAspect="1"/>
        </xdr:cNvSpPr>
      </xdr:nvSpPr>
      <xdr:spPr>
        <a:xfrm>
          <a:off x="4514850" y="163544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304800" cy="200025"/>
    <xdr:sp>
      <xdr:nvSpPr>
        <xdr:cNvPr id="17" name="AutoShape 371" descr="Image result for baume and mercier shelby cobra watch"/>
        <xdr:cNvSpPr>
          <a:spLocks noChangeAspect="1"/>
        </xdr:cNvSpPr>
      </xdr:nvSpPr>
      <xdr:spPr>
        <a:xfrm>
          <a:off x="4514850" y="163544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304800" cy="304800"/>
    <xdr:sp>
      <xdr:nvSpPr>
        <xdr:cNvPr id="18" name="AutoShape 371" descr="Image result for baume and mercier shelby cobra watch"/>
        <xdr:cNvSpPr>
          <a:spLocks noChangeAspect="1"/>
        </xdr:cNvSpPr>
      </xdr:nvSpPr>
      <xdr:spPr>
        <a:xfrm>
          <a:off x="4514850" y="18383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304800" cy="304800"/>
    <xdr:sp>
      <xdr:nvSpPr>
        <xdr:cNvPr id="19" name="AutoShape 371" descr="Image result for baume and mercier shelby cobra watch"/>
        <xdr:cNvSpPr>
          <a:spLocks noChangeAspect="1"/>
        </xdr:cNvSpPr>
      </xdr:nvSpPr>
      <xdr:spPr>
        <a:xfrm>
          <a:off x="4514850" y="18583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304800" cy="304800"/>
    <xdr:sp>
      <xdr:nvSpPr>
        <xdr:cNvPr id="20" name="AutoShape 371" descr="Image result for baume and mercier shelby cobra watch"/>
        <xdr:cNvSpPr>
          <a:spLocks noChangeAspect="1"/>
        </xdr:cNvSpPr>
      </xdr:nvSpPr>
      <xdr:spPr>
        <a:xfrm>
          <a:off x="4514850" y="18583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304800" cy="304800"/>
    <xdr:sp>
      <xdr:nvSpPr>
        <xdr:cNvPr id="21" name="AutoShape 371" descr="Image result for baume and mercier shelby cobra watch"/>
        <xdr:cNvSpPr>
          <a:spLocks noChangeAspect="1"/>
        </xdr:cNvSpPr>
      </xdr:nvSpPr>
      <xdr:spPr>
        <a:xfrm>
          <a:off x="4514850" y="1878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>
      <xdr:nvSpPr>
        <xdr:cNvPr id="22" name="AutoShape 371" descr="Image result for baume and mercier shelby cobra watch"/>
        <xdr:cNvSpPr>
          <a:spLocks noChangeAspect="1"/>
        </xdr:cNvSpPr>
      </xdr:nvSpPr>
      <xdr:spPr>
        <a:xfrm>
          <a:off x="4514850" y="2159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>
      <xdr:nvSpPr>
        <xdr:cNvPr id="23" name="AutoShape 371" descr="Image result for baume and mercier shelby cobra watch"/>
        <xdr:cNvSpPr>
          <a:spLocks noChangeAspect="1"/>
        </xdr:cNvSpPr>
      </xdr:nvSpPr>
      <xdr:spPr>
        <a:xfrm>
          <a:off x="4514850" y="2159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>
      <xdr:nvSpPr>
        <xdr:cNvPr id="24" name="AutoShape 371" descr="Image result for baume and mercier shelby cobra watch"/>
        <xdr:cNvSpPr>
          <a:spLocks noChangeAspect="1"/>
        </xdr:cNvSpPr>
      </xdr:nvSpPr>
      <xdr:spPr>
        <a:xfrm>
          <a:off x="4514850" y="2099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>
      <xdr:nvSpPr>
        <xdr:cNvPr id="25" name="AutoShape 371" descr="Image result for baume and mercier shelby cobra watch"/>
        <xdr:cNvSpPr>
          <a:spLocks noChangeAspect="1"/>
        </xdr:cNvSpPr>
      </xdr:nvSpPr>
      <xdr:spPr>
        <a:xfrm>
          <a:off x="4514850" y="2099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>
      <xdr:nvSpPr>
        <xdr:cNvPr id="26" name="AutoShape 371" descr="Image result for baume and mercier shelby cobra watch"/>
        <xdr:cNvSpPr>
          <a:spLocks noChangeAspect="1"/>
        </xdr:cNvSpPr>
      </xdr:nvSpPr>
      <xdr:spPr>
        <a:xfrm>
          <a:off x="4514850" y="21193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304800" cy="200025"/>
    <xdr:sp>
      <xdr:nvSpPr>
        <xdr:cNvPr id="27" name="AutoShape 371" descr="Image result for baume and mercier shelby cobra watch"/>
        <xdr:cNvSpPr>
          <a:spLocks noChangeAspect="1"/>
        </xdr:cNvSpPr>
      </xdr:nvSpPr>
      <xdr:spPr>
        <a:xfrm>
          <a:off x="4514850" y="105251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304800" cy="200025"/>
    <xdr:sp>
      <xdr:nvSpPr>
        <xdr:cNvPr id="28" name="AutoShape 371" descr="Image result for baume and mercier shelby cobra watch"/>
        <xdr:cNvSpPr>
          <a:spLocks noChangeAspect="1"/>
        </xdr:cNvSpPr>
      </xdr:nvSpPr>
      <xdr:spPr>
        <a:xfrm>
          <a:off x="4514850" y="1091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304800" cy="304800"/>
    <xdr:sp>
      <xdr:nvSpPr>
        <xdr:cNvPr id="29" name="AutoShape 371" descr="Image result for baume and mercier shelby cobra watch"/>
        <xdr:cNvSpPr>
          <a:spLocks noChangeAspect="1"/>
        </xdr:cNvSpPr>
      </xdr:nvSpPr>
      <xdr:spPr>
        <a:xfrm>
          <a:off x="4514850" y="11115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>
      <xdr:nvSpPr>
        <xdr:cNvPr id="30" name="AutoShape 371" descr="Image result for baume and mercier shelby cobra watch"/>
        <xdr:cNvSpPr>
          <a:spLocks noChangeAspect="1"/>
        </xdr:cNvSpPr>
      </xdr:nvSpPr>
      <xdr:spPr>
        <a:xfrm>
          <a:off x="4514850" y="21793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>
      <xdr:nvSpPr>
        <xdr:cNvPr id="31" name="AutoShape 371" descr="Image result for baume and mercier shelby cobra watch"/>
        <xdr:cNvSpPr>
          <a:spLocks noChangeAspect="1"/>
        </xdr:cNvSpPr>
      </xdr:nvSpPr>
      <xdr:spPr>
        <a:xfrm>
          <a:off x="4514850" y="21793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>
      <xdr:nvSpPr>
        <xdr:cNvPr id="32" name="AutoShape 371" descr="Image result for baume and mercier shelby cobra watch"/>
        <xdr:cNvSpPr>
          <a:spLocks noChangeAspect="1"/>
        </xdr:cNvSpPr>
      </xdr:nvSpPr>
      <xdr:spPr>
        <a:xfrm>
          <a:off x="4514850" y="21793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304800" cy="304800"/>
    <xdr:sp>
      <xdr:nvSpPr>
        <xdr:cNvPr id="33" name="AutoShape 371" descr="Image result for baume and mercier shelby cobra watch"/>
        <xdr:cNvSpPr>
          <a:spLocks noChangeAspect="1"/>
        </xdr:cNvSpPr>
      </xdr:nvSpPr>
      <xdr:spPr>
        <a:xfrm>
          <a:off x="4514850" y="1978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96</xdr:row>
      <xdr:rowOff>0</xdr:rowOff>
    </xdr:from>
    <xdr:ext cx="304800" cy="304800"/>
    <xdr:sp>
      <xdr:nvSpPr>
        <xdr:cNvPr id="34" name="AutoShape 371" descr="Image result for baume and mercier shelby cobra watch"/>
        <xdr:cNvSpPr>
          <a:spLocks noChangeAspect="1"/>
        </xdr:cNvSpPr>
      </xdr:nvSpPr>
      <xdr:spPr>
        <a:xfrm>
          <a:off x="4514850" y="1978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97</xdr:row>
      <xdr:rowOff>0</xdr:rowOff>
    </xdr:from>
    <xdr:ext cx="304800" cy="304800"/>
    <xdr:sp>
      <xdr:nvSpPr>
        <xdr:cNvPr id="35" name="AutoShape 371" descr="Image result for baume and mercier shelby cobra watch"/>
        <xdr:cNvSpPr>
          <a:spLocks noChangeAspect="1"/>
        </xdr:cNvSpPr>
      </xdr:nvSpPr>
      <xdr:spPr>
        <a:xfrm>
          <a:off x="4514850" y="1998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304800" cy="200025"/>
    <xdr:sp>
      <xdr:nvSpPr>
        <xdr:cNvPr id="36" name="AutoShape 371" descr="Image result for baume and mercier shelby cobra watch"/>
        <xdr:cNvSpPr>
          <a:spLocks noChangeAspect="1"/>
        </xdr:cNvSpPr>
      </xdr:nvSpPr>
      <xdr:spPr>
        <a:xfrm>
          <a:off x="4514850" y="1091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304800" cy="200025"/>
    <xdr:sp>
      <xdr:nvSpPr>
        <xdr:cNvPr id="37" name="AutoShape 371" descr="Image result for baume and mercier shelby cobra watch"/>
        <xdr:cNvSpPr>
          <a:spLocks noChangeAspect="1"/>
        </xdr:cNvSpPr>
      </xdr:nvSpPr>
      <xdr:spPr>
        <a:xfrm>
          <a:off x="4514850" y="125634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304800" cy="200025"/>
    <xdr:sp>
      <xdr:nvSpPr>
        <xdr:cNvPr id="38" name="AutoShape 371" descr="Image result for baume and mercier shelby cobra watch"/>
        <xdr:cNvSpPr>
          <a:spLocks noChangeAspect="1"/>
        </xdr:cNvSpPr>
      </xdr:nvSpPr>
      <xdr:spPr>
        <a:xfrm>
          <a:off x="4514850" y="141541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304800" cy="200025"/>
    <xdr:sp>
      <xdr:nvSpPr>
        <xdr:cNvPr id="39" name="AutoShape 371" descr="Image result for baume and mercier shelby cobra watch"/>
        <xdr:cNvSpPr>
          <a:spLocks noChangeAspect="1"/>
        </xdr:cNvSpPr>
      </xdr:nvSpPr>
      <xdr:spPr>
        <a:xfrm>
          <a:off x="4514850" y="165544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97</xdr:row>
      <xdr:rowOff>0</xdr:rowOff>
    </xdr:from>
    <xdr:ext cx="304800" cy="304800"/>
    <xdr:sp>
      <xdr:nvSpPr>
        <xdr:cNvPr id="40" name="AutoShape 371" descr="Image result for baume and mercier shelby cobra watch"/>
        <xdr:cNvSpPr>
          <a:spLocks noChangeAspect="1"/>
        </xdr:cNvSpPr>
      </xdr:nvSpPr>
      <xdr:spPr>
        <a:xfrm>
          <a:off x="4514850" y="1998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304800" cy="200025"/>
    <xdr:sp>
      <xdr:nvSpPr>
        <xdr:cNvPr id="41" name="AutoShape 371" descr="Image result for baume and mercier shelby cobra watch"/>
        <xdr:cNvSpPr>
          <a:spLocks noChangeAspect="1"/>
        </xdr:cNvSpPr>
      </xdr:nvSpPr>
      <xdr:spPr>
        <a:xfrm>
          <a:off x="4514850" y="141541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304800" cy="200025"/>
    <xdr:sp>
      <xdr:nvSpPr>
        <xdr:cNvPr id="42" name="AutoShape 371" descr="Image result for baume and mercier shelby cobra watch"/>
        <xdr:cNvSpPr>
          <a:spLocks noChangeAspect="1"/>
        </xdr:cNvSpPr>
      </xdr:nvSpPr>
      <xdr:spPr>
        <a:xfrm>
          <a:off x="4514850" y="143541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>
      <xdr:nvSpPr>
        <xdr:cNvPr id="43" name="AutoShape 371" descr="Image result for baume and mercier shelby cobra watch"/>
        <xdr:cNvSpPr>
          <a:spLocks noChangeAspect="1"/>
        </xdr:cNvSpPr>
      </xdr:nvSpPr>
      <xdr:spPr>
        <a:xfrm>
          <a:off x="4514850" y="21793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>
      <xdr:nvSpPr>
        <xdr:cNvPr id="44" name="AutoShape 371" descr="Image result for baume and mercier shelby cobra watch"/>
        <xdr:cNvSpPr>
          <a:spLocks noChangeAspect="1"/>
        </xdr:cNvSpPr>
      </xdr:nvSpPr>
      <xdr:spPr>
        <a:xfrm>
          <a:off x="4514850" y="21793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>
      <xdr:nvSpPr>
        <xdr:cNvPr id="45" name="AutoShape 371" descr="Image result for baume and mercier shelby cobra watch"/>
        <xdr:cNvSpPr>
          <a:spLocks noChangeAspect="1"/>
        </xdr:cNvSpPr>
      </xdr:nvSpPr>
      <xdr:spPr>
        <a:xfrm>
          <a:off x="4514850" y="21793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107</xdr:row>
      <xdr:rowOff>0</xdr:rowOff>
    </xdr:from>
    <xdr:ext cx="304800" cy="314325"/>
    <xdr:sp>
      <xdr:nvSpPr>
        <xdr:cNvPr id="46" name="AutoShape 371" descr="Image result for baume and mercier shelby cobra watch"/>
        <xdr:cNvSpPr>
          <a:spLocks noChangeAspect="1"/>
        </xdr:cNvSpPr>
      </xdr:nvSpPr>
      <xdr:spPr>
        <a:xfrm>
          <a:off x="4514850" y="219932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107</xdr:row>
      <xdr:rowOff>0</xdr:rowOff>
    </xdr:from>
    <xdr:ext cx="304800" cy="314325"/>
    <xdr:sp>
      <xdr:nvSpPr>
        <xdr:cNvPr id="47" name="AutoShape 371" descr="Image result for baume and mercier shelby cobra watch"/>
        <xdr:cNvSpPr>
          <a:spLocks noChangeAspect="1"/>
        </xdr:cNvSpPr>
      </xdr:nvSpPr>
      <xdr:spPr>
        <a:xfrm>
          <a:off x="4514850" y="219932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107</xdr:row>
      <xdr:rowOff>0</xdr:rowOff>
    </xdr:from>
    <xdr:ext cx="304800" cy="314325"/>
    <xdr:sp>
      <xdr:nvSpPr>
        <xdr:cNvPr id="48" name="AutoShape 371" descr="Image result for baume and mercier shelby cobra watch"/>
        <xdr:cNvSpPr>
          <a:spLocks noChangeAspect="1"/>
        </xdr:cNvSpPr>
      </xdr:nvSpPr>
      <xdr:spPr>
        <a:xfrm>
          <a:off x="4514850" y="219932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304800" cy="304800"/>
    <xdr:sp>
      <xdr:nvSpPr>
        <xdr:cNvPr id="49" name="AutoShape 371" descr="Image result for baume and mercier shelby cobra watch"/>
        <xdr:cNvSpPr>
          <a:spLocks noChangeAspect="1"/>
        </xdr:cNvSpPr>
      </xdr:nvSpPr>
      <xdr:spPr>
        <a:xfrm>
          <a:off x="4514850" y="1355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304800" cy="304800"/>
    <xdr:sp>
      <xdr:nvSpPr>
        <xdr:cNvPr id="50" name="AutoShape 371" descr="Image result for baume and mercier shelby cobra watch"/>
        <xdr:cNvSpPr>
          <a:spLocks noChangeAspect="1"/>
        </xdr:cNvSpPr>
      </xdr:nvSpPr>
      <xdr:spPr>
        <a:xfrm>
          <a:off x="4514850" y="1355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304800" cy="304800"/>
    <xdr:sp>
      <xdr:nvSpPr>
        <xdr:cNvPr id="51" name="AutoShape 371" descr="Image result for baume and mercier shelby cobra watch"/>
        <xdr:cNvSpPr>
          <a:spLocks noChangeAspect="1"/>
        </xdr:cNvSpPr>
      </xdr:nvSpPr>
      <xdr:spPr>
        <a:xfrm>
          <a:off x="4514850" y="13954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304800" cy="304800"/>
    <xdr:sp>
      <xdr:nvSpPr>
        <xdr:cNvPr id="52" name="AutoShape 371" descr="Image result for baume and mercier shelby cobra watch"/>
        <xdr:cNvSpPr>
          <a:spLocks noChangeAspect="1"/>
        </xdr:cNvSpPr>
      </xdr:nvSpPr>
      <xdr:spPr>
        <a:xfrm>
          <a:off x="4514850" y="13954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304800" cy="304800"/>
    <xdr:sp>
      <xdr:nvSpPr>
        <xdr:cNvPr id="53" name="AutoShape 371" descr="Image result for baume and mercier shelby cobra watch"/>
        <xdr:cNvSpPr>
          <a:spLocks noChangeAspect="1"/>
        </xdr:cNvSpPr>
      </xdr:nvSpPr>
      <xdr:spPr>
        <a:xfrm>
          <a:off x="4514850" y="1032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304800" cy="304800"/>
    <xdr:sp>
      <xdr:nvSpPr>
        <xdr:cNvPr id="54" name="AutoShape 371" descr="Image result for baume and mercier shelby cobra watch"/>
        <xdr:cNvSpPr>
          <a:spLocks noChangeAspect="1"/>
        </xdr:cNvSpPr>
      </xdr:nvSpPr>
      <xdr:spPr>
        <a:xfrm>
          <a:off x="4514850" y="1213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304800" cy="304800"/>
    <xdr:sp>
      <xdr:nvSpPr>
        <xdr:cNvPr id="55" name="AutoShape 371" descr="Image result for baume and mercier shelby cobra watch"/>
        <xdr:cNvSpPr>
          <a:spLocks noChangeAspect="1"/>
        </xdr:cNvSpPr>
      </xdr:nvSpPr>
      <xdr:spPr>
        <a:xfrm>
          <a:off x="4514850" y="10525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304800" cy="304800"/>
    <xdr:sp>
      <xdr:nvSpPr>
        <xdr:cNvPr id="56" name="AutoShape 371" descr="Image result for baume and mercier shelby cobra watch"/>
        <xdr:cNvSpPr>
          <a:spLocks noChangeAspect="1"/>
        </xdr:cNvSpPr>
      </xdr:nvSpPr>
      <xdr:spPr>
        <a:xfrm>
          <a:off x="4514850" y="10915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304800" cy="333375"/>
    <xdr:sp>
      <xdr:nvSpPr>
        <xdr:cNvPr id="57" name="AutoShape 371" descr="Image result for baume and mercier shelby cobra watch"/>
        <xdr:cNvSpPr>
          <a:spLocks noChangeAspect="1"/>
        </xdr:cNvSpPr>
      </xdr:nvSpPr>
      <xdr:spPr>
        <a:xfrm>
          <a:off x="4514850" y="111156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304800" cy="304800"/>
    <xdr:sp>
      <xdr:nvSpPr>
        <xdr:cNvPr id="58" name="AutoShape 371" descr="Image result for baume and mercier shelby cobra watch"/>
        <xdr:cNvSpPr>
          <a:spLocks noChangeAspect="1"/>
        </xdr:cNvSpPr>
      </xdr:nvSpPr>
      <xdr:spPr>
        <a:xfrm>
          <a:off x="4514850" y="10915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304800" cy="304800"/>
    <xdr:sp>
      <xdr:nvSpPr>
        <xdr:cNvPr id="59" name="AutoShape 371" descr="Image result for baume and mercier shelby cobra watch"/>
        <xdr:cNvSpPr>
          <a:spLocks noChangeAspect="1"/>
        </xdr:cNvSpPr>
      </xdr:nvSpPr>
      <xdr:spPr>
        <a:xfrm>
          <a:off x="4514850" y="1213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304800" cy="304800"/>
    <xdr:sp>
      <xdr:nvSpPr>
        <xdr:cNvPr id="60" name="AutoShape 371" descr="Image result for baume and mercier shelby cobra watch"/>
        <xdr:cNvSpPr>
          <a:spLocks noChangeAspect="1"/>
        </xdr:cNvSpPr>
      </xdr:nvSpPr>
      <xdr:spPr>
        <a:xfrm>
          <a:off x="4514850" y="13954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304800" cy="304800"/>
    <xdr:sp>
      <xdr:nvSpPr>
        <xdr:cNvPr id="61" name="AutoShape 371" descr="Image result for baume and mercier shelby cobra watch"/>
        <xdr:cNvSpPr>
          <a:spLocks noChangeAspect="1"/>
        </xdr:cNvSpPr>
      </xdr:nvSpPr>
      <xdr:spPr>
        <a:xfrm>
          <a:off x="451485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304800" cy="304800"/>
    <xdr:sp>
      <xdr:nvSpPr>
        <xdr:cNvPr id="62" name="AutoShape 371" descr="Image result for baume and mercier shelby cobra watch"/>
        <xdr:cNvSpPr>
          <a:spLocks noChangeAspect="1"/>
        </xdr:cNvSpPr>
      </xdr:nvSpPr>
      <xdr:spPr>
        <a:xfrm>
          <a:off x="451485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304800" cy="304800"/>
    <xdr:sp>
      <xdr:nvSpPr>
        <xdr:cNvPr id="63" name="AutoShape 371" descr="Image result for baume and mercier shelby cobra watch"/>
        <xdr:cNvSpPr>
          <a:spLocks noChangeAspect="1"/>
        </xdr:cNvSpPr>
      </xdr:nvSpPr>
      <xdr:spPr>
        <a:xfrm>
          <a:off x="451485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304800" cy="304800"/>
    <xdr:sp>
      <xdr:nvSpPr>
        <xdr:cNvPr id="64" name="AutoShape 371" descr="Image result for baume and mercier shelby cobra watch"/>
        <xdr:cNvSpPr>
          <a:spLocks noChangeAspect="1"/>
        </xdr:cNvSpPr>
      </xdr:nvSpPr>
      <xdr:spPr>
        <a:xfrm>
          <a:off x="4514850" y="13954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304800" cy="304800"/>
    <xdr:sp>
      <xdr:nvSpPr>
        <xdr:cNvPr id="65" name="AutoShape 371" descr="Image result for baume and mercier shelby cobra watch"/>
        <xdr:cNvSpPr>
          <a:spLocks noChangeAspect="1"/>
        </xdr:cNvSpPr>
      </xdr:nvSpPr>
      <xdr:spPr>
        <a:xfrm>
          <a:off x="4514850" y="13954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304800" cy="304800"/>
    <xdr:sp>
      <xdr:nvSpPr>
        <xdr:cNvPr id="66" name="AutoShape 371" descr="Image result for baume and mercier shelby cobra watch"/>
        <xdr:cNvSpPr>
          <a:spLocks noChangeAspect="1"/>
        </xdr:cNvSpPr>
      </xdr:nvSpPr>
      <xdr:spPr>
        <a:xfrm>
          <a:off x="4514850" y="13954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304800" cy="304800"/>
    <xdr:sp>
      <xdr:nvSpPr>
        <xdr:cNvPr id="67" name="AutoShape 371" descr="Image result for baume and mercier shelby cobra watch"/>
        <xdr:cNvSpPr>
          <a:spLocks noChangeAspect="1"/>
        </xdr:cNvSpPr>
      </xdr:nvSpPr>
      <xdr:spPr>
        <a:xfrm>
          <a:off x="4514850" y="13954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304800" cy="304800"/>
    <xdr:sp>
      <xdr:nvSpPr>
        <xdr:cNvPr id="68" name="AutoShape 371" descr="Image result for baume and mercier shelby cobra watch"/>
        <xdr:cNvSpPr>
          <a:spLocks noChangeAspect="1"/>
        </xdr:cNvSpPr>
      </xdr:nvSpPr>
      <xdr:spPr>
        <a:xfrm>
          <a:off x="4514850" y="1575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304800" cy="304800"/>
    <xdr:sp>
      <xdr:nvSpPr>
        <xdr:cNvPr id="69" name="AutoShape 371" descr="Image result for baume and mercier shelby cobra watch"/>
        <xdr:cNvSpPr>
          <a:spLocks noChangeAspect="1"/>
        </xdr:cNvSpPr>
      </xdr:nvSpPr>
      <xdr:spPr>
        <a:xfrm>
          <a:off x="4514850" y="1595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304800" cy="304800"/>
    <xdr:sp>
      <xdr:nvSpPr>
        <xdr:cNvPr id="70" name="AutoShape 371" descr="Image result for baume and mercier shelby cobra watch"/>
        <xdr:cNvSpPr>
          <a:spLocks noChangeAspect="1"/>
        </xdr:cNvSpPr>
      </xdr:nvSpPr>
      <xdr:spPr>
        <a:xfrm>
          <a:off x="4514850" y="1615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304800" cy="304800"/>
    <xdr:sp>
      <xdr:nvSpPr>
        <xdr:cNvPr id="71" name="AutoShape 371" descr="Image result for baume and mercier shelby cobra watch"/>
        <xdr:cNvSpPr>
          <a:spLocks noChangeAspect="1"/>
        </xdr:cNvSpPr>
      </xdr:nvSpPr>
      <xdr:spPr>
        <a:xfrm>
          <a:off x="4514850" y="1615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304800" cy="304800"/>
    <xdr:sp>
      <xdr:nvSpPr>
        <xdr:cNvPr id="72" name="AutoShape 371" descr="Image result for baume and mercier shelby cobra watch"/>
        <xdr:cNvSpPr>
          <a:spLocks noChangeAspect="1"/>
        </xdr:cNvSpPr>
      </xdr:nvSpPr>
      <xdr:spPr>
        <a:xfrm>
          <a:off x="4514850" y="1615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304800" cy="304800"/>
    <xdr:sp>
      <xdr:nvSpPr>
        <xdr:cNvPr id="73" name="AutoShape 371" descr="Image result for baume and mercier shelby cobra watch"/>
        <xdr:cNvSpPr>
          <a:spLocks noChangeAspect="1"/>
        </xdr:cNvSpPr>
      </xdr:nvSpPr>
      <xdr:spPr>
        <a:xfrm>
          <a:off x="4514850" y="1635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304800" cy="304800"/>
    <xdr:sp>
      <xdr:nvSpPr>
        <xdr:cNvPr id="74" name="AutoShape 371" descr="Image result for baume and mercier shelby cobra watch"/>
        <xdr:cNvSpPr>
          <a:spLocks noChangeAspect="1"/>
        </xdr:cNvSpPr>
      </xdr:nvSpPr>
      <xdr:spPr>
        <a:xfrm>
          <a:off x="4514850" y="1635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304800" cy="304800"/>
    <xdr:sp>
      <xdr:nvSpPr>
        <xdr:cNvPr id="75" name="AutoShape 371" descr="Image result for baume and mercier shelby cobra watch"/>
        <xdr:cNvSpPr>
          <a:spLocks noChangeAspect="1"/>
        </xdr:cNvSpPr>
      </xdr:nvSpPr>
      <xdr:spPr>
        <a:xfrm>
          <a:off x="4514850" y="1635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illbankracing.com/OPTIONS/ADDITIONAL-OPTIONS/POLISHED-STAINLESS-HEADER-TANK/" TargetMode="External" /><Relationship Id="rId2" Type="http://schemas.openxmlformats.org/officeDocument/2006/relationships/hyperlink" Target="https://www.hillbankracing.com/OPTIONS/INTERIOR-OPTIONS/RED-LEATHER/" TargetMode="External" /><Relationship Id="rId3" Type="http://schemas.openxmlformats.org/officeDocument/2006/relationships/hyperlink" Target="https://www.hillbankracing.com/OPTIONS/INTERIOR-OPTIONS/TAN-LEATHER/" TargetMode="External" /><Relationship Id="rId4" Type="http://schemas.openxmlformats.org/officeDocument/2006/relationships/hyperlink" Target="https://www.hillbankracing.com/OPTIONS/INTERIOR-OPTIONS/AMAROTTA-TAN/" TargetMode="External" /><Relationship Id="rId5" Type="http://schemas.openxmlformats.org/officeDocument/2006/relationships/hyperlink" Target="https://www.hillbankracing.com/OPTIONS/INTERIOR-OPTIONS/PUSH-BUTTON-START/" TargetMode="External" /><Relationship Id="rId6" Type="http://schemas.openxmlformats.org/officeDocument/2006/relationships/hyperlink" Target="https://www.hillbankracing.com/OPTIONS/INTERIOR-OPTIONS/ELECTRONIC-GAUGES/" TargetMode="External" /><Relationship Id="rId7" Type="http://schemas.openxmlformats.org/officeDocument/2006/relationships/hyperlink" Target="https://www.hillbankracing.com/OPTIONS/INTERIOR-OPTIONS/DOUBLE-SEAM/" TargetMode="External" /><Relationship Id="rId8" Type="http://schemas.openxmlformats.org/officeDocument/2006/relationships/hyperlink" Target="https://www.hillbankracing.com/OPTIONS/INTERIOR-OPTIONS/DIAMOND-PATTERN/" TargetMode="External" /><Relationship Id="rId9" Type="http://schemas.openxmlformats.org/officeDocument/2006/relationships/hyperlink" Target="https://www.hillbankracing.com/OPTIONS/WHEELS/SPINNERS/" TargetMode="External" /><Relationship Id="rId10" Type="http://schemas.openxmlformats.org/officeDocument/2006/relationships/hyperlink" Target="https://www.hillbankracing.com/OPTIONS/WHEELS/STAINLESS-SPINNERS/i-rgt6GZC/A" TargetMode="External" /><Relationship Id="rId11" Type="http://schemas.openxmlformats.org/officeDocument/2006/relationships/hyperlink" Target="https://www.hillbankracing.com/OPTIONS/WHEELS/STAINLESS-SPINNERS/i-MvVTzBR/A" TargetMode="External" /><Relationship Id="rId12" Type="http://schemas.openxmlformats.org/officeDocument/2006/relationships/hyperlink" Target="https://www.hillbankracing.com/OPTIONS/WHEELS/POLISHED-18/" TargetMode="External" /><Relationship Id="rId13" Type="http://schemas.openxmlformats.org/officeDocument/2006/relationships/hyperlink" Target="https://www.hillbankracing.com/OPTIONS/WHEELS/CUSTOM-18/" TargetMode="External" /><Relationship Id="rId14" Type="http://schemas.openxmlformats.org/officeDocument/2006/relationships/hyperlink" Target="https://www.hillbankracing.com/OPTIONS/WHEELS/SPINNERS/" TargetMode="External" /><Relationship Id="rId15" Type="http://schemas.openxmlformats.org/officeDocument/2006/relationships/hyperlink" Target="https://www.hillbankracing.com/OPTIONS/TOPS/TONNEAU-COVER/" TargetMode="External" /><Relationship Id="rId16" Type="http://schemas.openxmlformats.org/officeDocument/2006/relationships/hyperlink" Target="https://www.hillbankracing.com/OPTIONS/TOPS/SOFT-TOP/" TargetMode="External" /><Relationship Id="rId17" Type="http://schemas.openxmlformats.org/officeDocument/2006/relationships/hyperlink" Target="https://www.hillbankracing.com/OPTIONS/TOPS/HARD-TOP/" TargetMode="External" /><Relationship Id="rId18" Type="http://schemas.openxmlformats.org/officeDocument/2006/relationships/hyperlink" Target="https://www.hillbankracing.com/OPTIONS/PAINT-OPTIONS/PAINTED-BRAKE-CALIPERS/" TargetMode="External" /><Relationship Id="rId19" Type="http://schemas.openxmlformats.org/officeDocument/2006/relationships/hyperlink" Target="https://www.hillbankracing.com/OPTIONS/PAINT-OPTIONS/BLACK-OUT/" TargetMode="External" /><Relationship Id="rId20" Type="http://schemas.openxmlformats.org/officeDocument/2006/relationships/hyperlink" Target="https://www.hillbankracing.com/OPTIONS/PAINT-OPTIONS/ROUNDELS/" TargetMode="External" /><Relationship Id="rId21" Type="http://schemas.openxmlformats.org/officeDocument/2006/relationships/hyperlink" Target="https://www.hillbankracing.com/OPTIONS/PAINT-OPTIONS/TWIN-STRIPES/" TargetMode="External" /><Relationship Id="rId22" Type="http://schemas.openxmlformats.org/officeDocument/2006/relationships/hyperlink" Target="https://www.hillbankracing.com/OPTIONS/PAINT-OPTIONS/ROOKIE-STRIPES/" TargetMode="External" /><Relationship Id="rId23" Type="http://schemas.openxmlformats.org/officeDocument/2006/relationships/hyperlink" Target="https://www.hillbankracing.com/OPTIONS/EXTERIOR-OPTIONS/QUICK-JACKS/" TargetMode="External" /><Relationship Id="rId24" Type="http://schemas.openxmlformats.org/officeDocument/2006/relationships/hyperlink" Target="https://www.hillbankracing.com/OPTIONS/EXTERIOR-OPTIONS/BUMPERS/" TargetMode="External" /><Relationship Id="rId25" Type="http://schemas.openxmlformats.org/officeDocument/2006/relationships/hyperlink" Target="https://www.hillbankracing.com/OPTIONS/EXTERIOR-OPTIONS/BUMPERS/" TargetMode="External" /><Relationship Id="rId26" Type="http://schemas.openxmlformats.org/officeDocument/2006/relationships/hyperlink" Target="https://www.hillbankracing.com/OPTIONS/EXTERIOR-OPTIONS/ROLL-BARS/i-BCBtkMr/A" TargetMode="External" /><Relationship Id="rId27" Type="http://schemas.openxmlformats.org/officeDocument/2006/relationships/hyperlink" Target="https://www.hillbankracing.com/OPTIONS/EXTERIOR-OPTIONS/ROLL-BARS/i-gb5vPwq/A" TargetMode="External" /><Relationship Id="rId28" Type="http://schemas.openxmlformats.org/officeDocument/2006/relationships/hyperlink" Target="mailto:Bret.Haughwout@Yahoo.com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zoomScale="80" zoomScaleNormal="80" zoomScalePageLayoutView="0" workbookViewId="0" topLeftCell="A82">
      <selection activeCell="K121" sqref="K121"/>
    </sheetView>
  </sheetViews>
  <sheetFormatPr defaultColWidth="9.140625" defaultRowHeight="15"/>
  <cols>
    <col min="1" max="1" width="15.7109375" style="0" customWidth="1"/>
    <col min="2" max="7" width="7.7109375" style="0" customWidth="1"/>
    <col min="8" max="8" width="5.7109375" style="0" customWidth="1"/>
    <col min="9" max="10" width="15.7109375" style="0" customWidth="1"/>
    <col min="11" max="11" width="16.7109375" style="0" customWidth="1"/>
    <col min="12" max="13" width="15.00390625" style="0" customWidth="1"/>
  </cols>
  <sheetData>
    <row r="1" spans="1:11" ht="66" customHeigh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s="1" customFormat="1" ht="15.75">
      <c r="A2" s="16" t="s">
        <v>2</v>
      </c>
      <c r="B2" s="175" t="s">
        <v>140</v>
      </c>
      <c r="C2" s="175"/>
      <c r="D2" s="175"/>
      <c r="E2" s="175"/>
      <c r="F2" s="175"/>
      <c r="G2" s="179" t="s">
        <v>6</v>
      </c>
      <c r="H2" s="180"/>
      <c r="I2" s="161" t="s">
        <v>155</v>
      </c>
      <c r="J2" s="161"/>
      <c r="K2" s="162"/>
    </row>
    <row r="3" spans="1:13" s="1" customFormat="1" ht="15.75">
      <c r="A3" s="17" t="s">
        <v>0</v>
      </c>
      <c r="B3" s="175"/>
      <c r="C3" s="175"/>
      <c r="D3" s="175"/>
      <c r="E3" s="175"/>
      <c r="F3" s="175"/>
      <c r="G3" s="179" t="s">
        <v>1</v>
      </c>
      <c r="H3" s="180"/>
      <c r="I3" s="163" t="s">
        <v>156</v>
      </c>
      <c r="J3" s="161"/>
      <c r="K3" s="162"/>
      <c r="L3"/>
      <c r="M3"/>
    </row>
    <row r="4" spans="1:11" s="1" customFormat="1" ht="15.75">
      <c r="A4" s="17"/>
      <c r="B4" s="175"/>
      <c r="C4" s="175"/>
      <c r="D4" s="175"/>
      <c r="E4" s="175"/>
      <c r="F4" s="175"/>
      <c r="G4" s="179" t="s">
        <v>8</v>
      </c>
      <c r="H4" s="180"/>
      <c r="I4" s="186" t="s">
        <v>157</v>
      </c>
      <c r="J4" s="161"/>
      <c r="K4" s="162"/>
    </row>
    <row r="5" spans="1:11" s="1" customFormat="1" ht="16.5" thickBot="1">
      <c r="A5" s="18" t="s">
        <v>1</v>
      </c>
      <c r="B5" s="176"/>
      <c r="C5" s="176"/>
      <c r="D5" s="176"/>
      <c r="E5" s="176"/>
      <c r="F5" s="176"/>
      <c r="G5" s="164" t="s">
        <v>7</v>
      </c>
      <c r="H5" s="165"/>
      <c r="I5" s="187" t="s">
        <v>140</v>
      </c>
      <c r="J5" s="188"/>
      <c r="K5" s="189"/>
    </row>
    <row r="6" spans="1:11" ht="15.75" customHeight="1" thickBot="1">
      <c r="A6" s="166" t="s">
        <v>5</v>
      </c>
      <c r="B6" s="167"/>
      <c r="C6" s="167"/>
      <c r="D6" s="167"/>
      <c r="E6" s="167"/>
      <c r="F6" s="167"/>
      <c r="G6" s="168"/>
      <c r="H6" s="15" t="s">
        <v>3</v>
      </c>
      <c r="I6" s="15"/>
      <c r="J6" s="96" t="s">
        <v>13</v>
      </c>
      <c r="K6" s="97" t="s">
        <v>79</v>
      </c>
    </row>
    <row r="7" spans="1:11" ht="15.75" customHeight="1" thickBot="1">
      <c r="A7" s="166" t="s">
        <v>140</v>
      </c>
      <c r="B7" s="181"/>
      <c r="C7" s="181"/>
      <c r="D7" s="181"/>
      <c r="E7" s="181"/>
      <c r="F7" s="181"/>
      <c r="G7" s="182"/>
      <c r="H7" s="100">
        <v>1</v>
      </c>
      <c r="I7" s="101"/>
      <c r="J7" s="98">
        <v>65900</v>
      </c>
      <c r="K7" s="99">
        <f>J7*H7</f>
        <v>65900</v>
      </c>
    </row>
    <row r="8" spans="1:11" s="3" customFormat="1" ht="19.5" thickBot="1">
      <c r="A8" s="147" t="s">
        <v>35</v>
      </c>
      <c r="B8" s="148"/>
      <c r="C8" s="148"/>
      <c r="D8" s="148"/>
      <c r="E8" s="148"/>
      <c r="F8" s="148"/>
      <c r="G8" s="148"/>
      <c r="H8" s="46" t="s">
        <v>14</v>
      </c>
      <c r="I8" s="46"/>
      <c r="J8" s="95"/>
      <c r="K8" s="51"/>
    </row>
    <row r="9" spans="1:11" s="2" customFormat="1" ht="15">
      <c r="A9" s="19" t="s">
        <v>11</v>
      </c>
      <c r="B9" s="169" t="s">
        <v>30</v>
      </c>
      <c r="C9" s="170"/>
      <c r="D9" s="170"/>
      <c r="E9" s="170"/>
      <c r="F9" s="170"/>
      <c r="G9" s="170"/>
      <c r="H9" s="10" t="s">
        <v>4</v>
      </c>
      <c r="I9" s="8"/>
      <c r="J9" s="94"/>
      <c r="K9" s="20"/>
    </row>
    <row r="10" spans="1:11" s="2" customFormat="1" ht="15">
      <c r="A10" s="21"/>
      <c r="B10" s="177" t="s">
        <v>31</v>
      </c>
      <c r="C10" s="178"/>
      <c r="D10" s="178"/>
      <c r="E10" s="178"/>
      <c r="F10" s="178"/>
      <c r="G10" s="178"/>
      <c r="H10" s="4" t="s">
        <v>4</v>
      </c>
      <c r="I10" s="22"/>
      <c r="J10" s="72"/>
      <c r="K10" s="23"/>
    </row>
    <row r="11" spans="1:11" s="2" customFormat="1" ht="15">
      <c r="A11" s="21"/>
      <c r="B11" s="171" t="s">
        <v>19</v>
      </c>
      <c r="C11" s="171"/>
      <c r="D11" s="171"/>
      <c r="E11" s="171"/>
      <c r="F11" s="171"/>
      <c r="G11" s="171"/>
      <c r="H11" s="4" t="s">
        <v>4</v>
      </c>
      <c r="I11" s="53"/>
      <c r="J11" s="72"/>
      <c r="K11" s="23"/>
    </row>
    <row r="12" spans="1:11" s="2" customFormat="1" ht="15">
      <c r="A12" s="21"/>
      <c r="B12" s="155" t="s">
        <v>20</v>
      </c>
      <c r="C12" s="156"/>
      <c r="D12" s="156"/>
      <c r="E12" s="156"/>
      <c r="F12" s="156"/>
      <c r="G12" s="157"/>
      <c r="H12" s="4" t="s">
        <v>4</v>
      </c>
      <c r="I12" s="53"/>
      <c r="J12" s="72"/>
      <c r="K12" s="23"/>
    </row>
    <row r="13" spans="1:11" s="2" customFormat="1" ht="15">
      <c r="A13" s="21"/>
      <c r="B13" s="171" t="s">
        <v>99</v>
      </c>
      <c r="C13" s="171"/>
      <c r="D13" s="171"/>
      <c r="E13" s="171"/>
      <c r="F13" s="171"/>
      <c r="G13" s="171"/>
      <c r="H13" s="4" t="s">
        <v>4</v>
      </c>
      <c r="I13" s="53"/>
      <c r="J13" s="72"/>
      <c r="K13" s="23"/>
    </row>
    <row r="14" spans="1:11" s="2" customFormat="1" ht="15">
      <c r="A14" s="21"/>
      <c r="B14" s="171" t="s">
        <v>34</v>
      </c>
      <c r="C14" s="171"/>
      <c r="D14" s="171"/>
      <c r="E14" s="171"/>
      <c r="F14" s="171"/>
      <c r="G14" s="171"/>
      <c r="H14" s="4" t="s">
        <v>4</v>
      </c>
      <c r="I14" s="53"/>
      <c r="J14" s="72"/>
      <c r="K14" s="23"/>
    </row>
    <row r="15" spans="1:11" s="2" customFormat="1" ht="15">
      <c r="A15" s="21"/>
      <c r="B15" s="171" t="s">
        <v>21</v>
      </c>
      <c r="C15" s="171"/>
      <c r="D15" s="171"/>
      <c r="E15" s="171"/>
      <c r="F15" s="171"/>
      <c r="G15" s="171"/>
      <c r="H15" s="4" t="s">
        <v>4</v>
      </c>
      <c r="I15" s="53"/>
      <c r="J15" s="72"/>
      <c r="K15" s="23"/>
    </row>
    <row r="16" spans="1:11" s="2" customFormat="1" ht="15">
      <c r="A16" s="19"/>
      <c r="B16" s="169" t="s">
        <v>22</v>
      </c>
      <c r="C16" s="170"/>
      <c r="D16" s="170"/>
      <c r="E16" s="170"/>
      <c r="F16" s="170"/>
      <c r="G16" s="170"/>
      <c r="H16" s="10" t="s">
        <v>4</v>
      </c>
      <c r="I16" s="8"/>
      <c r="J16" s="72"/>
      <c r="K16" s="23"/>
    </row>
    <row r="17" spans="1:11" s="2" customFormat="1" ht="15">
      <c r="A17" s="33"/>
      <c r="B17" s="34"/>
      <c r="C17" s="34"/>
      <c r="D17" s="34"/>
      <c r="E17" s="34"/>
      <c r="F17" s="34"/>
      <c r="G17" s="34"/>
      <c r="H17" s="34"/>
      <c r="I17" s="34"/>
      <c r="J17" s="73"/>
      <c r="K17" s="74"/>
    </row>
    <row r="18" spans="1:11" s="2" customFormat="1" ht="15.75" customHeight="1">
      <c r="A18" s="21" t="s">
        <v>12</v>
      </c>
      <c r="B18" s="171" t="s">
        <v>32</v>
      </c>
      <c r="C18" s="171"/>
      <c r="D18" s="171"/>
      <c r="E18" s="171"/>
      <c r="F18" s="171"/>
      <c r="G18" s="171"/>
      <c r="H18" s="4" t="s">
        <v>4</v>
      </c>
      <c r="I18" s="53"/>
      <c r="J18" s="72"/>
      <c r="K18" s="23"/>
    </row>
    <row r="19" spans="1:11" s="2" customFormat="1" ht="15">
      <c r="A19" s="21"/>
      <c r="B19" s="177" t="s">
        <v>33</v>
      </c>
      <c r="C19" s="177"/>
      <c r="D19" s="177"/>
      <c r="E19" s="177"/>
      <c r="F19" s="177"/>
      <c r="G19" s="177"/>
      <c r="H19" s="4" t="s">
        <v>4</v>
      </c>
      <c r="I19" s="22"/>
      <c r="J19" s="72"/>
      <c r="K19" s="23"/>
    </row>
    <row r="20" spans="1:11" s="2" customFormat="1" ht="15">
      <c r="A20" s="21"/>
      <c r="B20" s="171" t="s">
        <v>73</v>
      </c>
      <c r="C20" s="171"/>
      <c r="D20" s="171"/>
      <c r="E20" s="171"/>
      <c r="F20" s="171"/>
      <c r="G20" s="171"/>
      <c r="H20" s="4" t="s">
        <v>4</v>
      </c>
      <c r="I20" s="53"/>
      <c r="J20" s="72"/>
      <c r="K20" s="23"/>
    </row>
    <row r="21" spans="1:11" s="2" customFormat="1" ht="15">
      <c r="A21" s="21"/>
      <c r="B21" s="171" t="s">
        <v>74</v>
      </c>
      <c r="C21" s="171"/>
      <c r="D21" s="171"/>
      <c r="E21" s="171"/>
      <c r="F21" s="171"/>
      <c r="G21" s="171"/>
      <c r="H21" s="4" t="s">
        <v>4</v>
      </c>
      <c r="I21" s="53"/>
      <c r="J21" s="72"/>
      <c r="K21" s="23"/>
    </row>
    <row r="22" spans="1:11" s="2" customFormat="1" ht="15">
      <c r="A22" s="21"/>
      <c r="B22" s="171" t="s">
        <v>23</v>
      </c>
      <c r="C22" s="171"/>
      <c r="D22" s="171"/>
      <c r="E22" s="171"/>
      <c r="F22" s="171"/>
      <c r="G22" s="171"/>
      <c r="H22" s="4" t="s">
        <v>4</v>
      </c>
      <c r="I22" s="53"/>
      <c r="J22" s="72"/>
      <c r="K22" s="23"/>
    </row>
    <row r="23" spans="1:11" s="2" customFormat="1" ht="15">
      <c r="A23" s="21"/>
      <c r="B23" s="171" t="s">
        <v>52</v>
      </c>
      <c r="C23" s="171"/>
      <c r="D23" s="171"/>
      <c r="E23" s="171"/>
      <c r="F23" s="171"/>
      <c r="G23" s="171"/>
      <c r="H23" s="4" t="s">
        <v>4</v>
      </c>
      <c r="I23" s="53"/>
      <c r="J23" s="72"/>
      <c r="K23" s="23"/>
    </row>
    <row r="24" spans="1:11" s="2" customFormat="1" ht="15">
      <c r="A24" s="21"/>
      <c r="B24" s="171" t="s">
        <v>24</v>
      </c>
      <c r="C24" s="171"/>
      <c r="D24" s="171"/>
      <c r="E24" s="171"/>
      <c r="F24" s="171"/>
      <c r="G24" s="171"/>
      <c r="H24" s="4" t="s">
        <v>4</v>
      </c>
      <c r="I24" s="53"/>
      <c r="J24" s="72"/>
      <c r="K24" s="23"/>
    </row>
    <row r="25" spans="1:11" s="2" customFormat="1" ht="15">
      <c r="A25" s="21"/>
      <c r="B25" s="155" t="s">
        <v>25</v>
      </c>
      <c r="C25" s="156"/>
      <c r="D25" s="156"/>
      <c r="E25" s="156"/>
      <c r="F25" s="156"/>
      <c r="G25" s="157"/>
      <c r="H25" s="4" t="s">
        <v>4</v>
      </c>
      <c r="I25" s="53"/>
      <c r="J25" s="72"/>
      <c r="K25" s="23"/>
    </row>
    <row r="26" spans="1:11" s="2" customFormat="1" ht="15">
      <c r="A26" s="33"/>
      <c r="B26" s="34"/>
      <c r="C26" s="34"/>
      <c r="D26" s="34"/>
      <c r="E26" s="34"/>
      <c r="F26" s="34"/>
      <c r="G26" s="34"/>
      <c r="H26" s="34"/>
      <c r="I26" s="34"/>
      <c r="J26" s="73"/>
      <c r="K26" s="74"/>
    </row>
    <row r="27" spans="1:11" s="2" customFormat="1" ht="15">
      <c r="A27" s="21" t="s">
        <v>10</v>
      </c>
      <c r="B27" s="169" t="s">
        <v>26</v>
      </c>
      <c r="C27" s="170"/>
      <c r="D27" s="170"/>
      <c r="E27" s="170"/>
      <c r="F27" s="170"/>
      <c r="G27" s="170"/>
      <c r="H27" s="4" t="s">
        <v>4</v>
      </c>
      <c r="I27" s="53"/>
      <c r="J27" s="72"/>
      <c r="K27" s="23"/>
    </row>
    <row r="28" spans="1:11" s="2" customFormat="1" ht="15" customHeight="1">
      <c r="A28" s="21"/>
      <c r="B28" s="155" t="s">
        <v>27</v>
      </c>
      <c r="C28" s="156"/>
      <c r="D28" s="156"/>
      <c r="E28" s="156"/>
      <c r="F28" s="156"/>
      <c r="G28" s="157"/>
      <c r="H28" s="4" t="s">
        <v>4</v>
      </c>
      <c r="I28" s="30"/>
      <c r="J28" s="72"/>
      <c r="K28" s="23"/>
    </row>
    <row r="29" spans="1:11" s="1" customFormat="1" ht="15.75" customHeight="1">
      <c r="A29" s="28"/>
      <c r="B29" s="155" t="s">
        <v>138</v>
      </c>
      <c r="C29" s="156"/>
      <c r="D29" s="156"/>
      <c r="E29" s="156"/>
      <c r="F29" s="156"/>
      <c r="G29" s="157"/>
      <c r="H29" s="31" t="s">
        <v>4</v>
      </c>
      <c r="I29" s="29"/>
      <c r="J29" s="75"/>
      <c r="K29" s="76"/>
    </row>
    <row r="30" spans="1:11" s="1" customFormat="1" ht="15.75" customHeight="1">
      <c r="A30" s="28"/>
      <c r="B30" s="155" t="s">
        <v>90</v>
      </c>
      <c r="C30" s="156"/>
      <c r="D30" s="156"/>
      <c r="E30" s="156"/>
      <c r="F30" s="156"/>
      <c r="G30" s="157"/>
      <c r="H30" s="31" t="s">
        <v>4</v>
      </c>
      <c r="I30" s="29"/>
      <c r="J30" s="75"/>
      <c r="K30" s="76"/>
    </row>
    <row r="31" spans="1:11" s="1" customFormat="1" ht="15.75" customHeight="1">
      <c r="A31" s="28"/>
      <c r="B31" s="155" t="s">
        <v>65</v>
      </c>
      <c r="C31" s="156"/>
      <c r="D31" s="156"/>
      <c r="E31" s="156"/>
      <c r="F31" s="156"/>
      <c r="G31" s="157"/>
      <c r="H31" s="31" t="s">
        <v>4</v>
      </c>
      <c r="I31" s="29"/>
      <c r="J31" s="75"/>
      <c r="K31" s="76"/>
    </row>
    <row r="32" spans="1:11" s="1" customFormat="1" ht="15.75" customHeight="1">
      <c r="A32" s="28"/>
      <c r="B32" s="155" t="s">
        <v>28</v>
      </c>
      <c r="C32" s="156"/>
      <c r="D32" s="156"/>
      <c r="E32" s="156"/>
      <c r="F32" s="156"/>
      <c r="G32" s="157"/>
      <c r="H32" s="31" t="s">
        <v>4</v>
      </c>
      <c r="I32" s="29"/>
      <c r="J32" s="75"/>
      <c r="K32" s="76"/>
    </row>
    <row r="33" spans="1:11" s="2" customFormat="1" ht="15" customHeight="1">
      <c r="A33" s="21"/>
      <c r="B33" s="155" t="s">
        <v>29</v>
      </c>
      <c r="C33" s="156"/>
      <c r="D33" s="156"/>
      <c r="E33" s="156"/>
      <c r="F33" s="156"/>
      <c r="G33" s="157"/>
      <c r="H33" s="4" t="s">
        <v>4</v>
      </c>
      <c r="I33" s="30"/>
      <c r="J33" s="72"/>
      <c r="K33" s="23"/>
    </row>
    <row r="34" spans="1:11" s="2" customFormat="1" ht="15" customHeight="1">
      <c r="A34" s="21"/>
      <c r="B34" s="155" t="s">
        <v>83</v>
      </c>
      <c r="C34" s="156"/>
      <c r="D34" s="156"/>
      <c r="E34" s="156"/>
      <c r="F34" s="156"/>
      <c r="G34" s="157"/>
      <c r="H34" s="4" t="s">
        <v>4</v>
      </c>
      <c r="I34" s="30"/>
      <c r="J34" s="72"/>
      <c r="K34" s="23"/>
    </row>
    <row r="35" spans="1:11" s="2" customFormat="1" ht="15.75" thickBot="1">
      <c r="A35" s="33"/>
      <c r="B35" s="13"/>
      <c r="C35" s="13"/>
      <c r="D35" s="13"/>
      <c r="E35" s="13"/>
      <c r="F35" s="13"/>
      <c r="G35" s="13"/>
      <c r="H35" s="11"/>
      <c r="I35" s="12"/>
      <c r="J35" s="77"/>
      <c r="K35" s="71"/>
    </row>
    <row r="36" spans="1:11" s="54" customFormat="1" ht="19.5" customHeight="1" thickBot="1">
      <c r="A36" s="147" t="s">
        <v>16</v>
      </c>
      <c r="B36" s="148"/>
      <c r="C36" s="148"/>
      <c r="D36" s="148"/>
      <c r="E36" s="148"/>
      <c r="F36" s="148"/>
      <c r="G36" s="148"/>
      <c r="H36" s="46" t="s">
        <v>14</v>
      </c>
      <c r="I36" s="66"/>
      <c r="J36" s="93"/>
      <c r="K36" s="67"/>
    </row>
    <row r="37" spans="1:11" s="1" customFormat="1" ht="18">
      <c r="A37" s="159"/>
      <c r="B37" s="160"/>
      <c r="C37" s="160"/>
      <c r="D37" s="160"/>
      <c r="E37" s="160"/>
      <c r="F37" s="160"/>
      <c r="G37" s="160"/>
      <c r="H37" s="68"/>
      <c r="I37" s="110" t="s">
        <v>134</v>
      </c>
      <c r="J37" s="91"/>
      <c r="K37" s="92"/>
    </row>
    <row r="38" spans="1:11" s="1" customFormat="1" ht="15.75">
      <c r="A38" s="19" t="s">
        <v>36</v>
      </c>
      <c r="B38" s="158" t="s">
        <v>37</v>
      </c>
      <c r="C38" s="158"/>
      <c r="D38" s="158"/>
      <c r="E38" s="158"/>
      <c r="F38" s="158"/>
      <c r="G38" s="158"/>
      <c r="H38" s="114"/>
      <c r="I38" s="115" t="s">
        <v>140</v>
      </c>
      <c r="J38" s="116">
        <v>1000</v>
      </c>
      <c r="K38" s="117">
        <f aca="true" t="shared" si="0" ref="K38:K43">J38*H38</f>
        <v>0</v>
      </c>
    </row>
    <row r="39" spans="1:11" s="1" customFormat="1" ht="15.75">
      <c r="A39" s="118"/>
      <c r="B39" s="131" t="s">
        <v>91</v>
      </c>
      <c r="C39" s="132"/>
      <c r="D39" s="132"/>
      <c r="E39" s="132"/>
      <c r="F39" s="132"/>
      <c r="G39" s="133"/>
      <c r="H39" s="119"/>
      <c r="I39" s="120"/>
      <c r="J39" s="116">
        <v>1300</v>
      </c>
      <c r="K39" s="117">
        <f t="shared" si="0"/>
        <v>0</v>
      </c>
    </row>
    <row r="40" spans="1:11" s="1" customFormat="1" ht="15.75">
      <c r="A40" s="118"/>
      <c r="B40" s="131" t="s">
        <v>92</v>
      </c>
      <c r="C40" s="132"/>
      <c r="D40" s="132"/>
      <c r="E40" s="132"/>
      <c r="F40" s="132"/>
      <c r="G40" s="133"/>
      <c r="H40" s="119"/>
      <c r="I40" s="120"/>
      <c r="J40" s="116">
        <v>1900</v>
      </c>
      <c r="K40" s="117">
        <f t="shared" si="0"/>
        <v>0</v>
      </c>
    </row>
    <row r="41" spans="1:11" s="1" customFormat="1" ht="15.75">
      <c r="A41" s="118"/>
      <c r="B41" s="131" t="s">
        <v>93</v>
      </c>
      <c r="C41" s="132"/>
      <c r="D41" s="132"/>
      <c r="E41" s="132"/>
      <c r="F41" s="132"/>
      <c r="G41" s="133"/>
      <c r="H41" s="119"/>
      <c r="I41" s="120"/>
      <c r="J41" s="116">
        <v>900</v>
      </c>
      <c r="K41" s="117">
        <f t="shared" si="0"/>
        <v>0</v>
      </c>
    </row>
    <row r="42" spans="1:11" s="1" customFormat="1" ht="15.75">
      <c r="A42" s="118"/>
      <c r="B42" s="131" t="s">
        <v>94</v>
      </c>
      <c r="C42" s="132"/>
      <c r="D42" s="132"/>
      <c r="E42" s="132"/>
      <c r="F42" s="132"/>
      <c r="G42" s="133"/>
      <c r="H42" s="119"/>
      <c r="I42" s="105" t="s">
        <v>114</v>
      </c>
      <c r="J42" s="116">
        <v>1000</v>
      </c>
      <c r="K42" s="117">
        <f t="shared" si="0"/>
        <v>0</v>
      </c>
    </row>
    <row r="43" spans="1:11" s="1" customFormat="1" ht="15.75">
      <c r="A43" s="118"/>
      <c r="B43" s="131" t="s">
        <v>38</v>
      </c>
      <c r="C43" s="132"/>
      <c r="D43" s="132"/>
      <c r="E43" s="132"/>
      <c r="F43" s="132"/>
      <c r="G43" s="133"/>
      <c r="H43" s="119"/>
      <c r="I43" s="105" t="s">
        <v>115</v>
      </c>
      <c r="J43" s="116">
        <v>900</v>
      </c>
      <c r="K43" s="117">
        <f t="shared" si="0"/>
        <v>0</v>
      </c>
    </row>
    <row r="44" spans="1:11" s="1" customFormat="1" ht="15.75">
      <c r="A44" s="118"/>
      <c r="B44" s="134" t="s">
        <v>39</v>
      </c>
      <c r="C44" s="137"/>
      <c r="D44" s="137"/>
      <c r="E44" s="137"/>
      <c r="F44" s="137"/>
      <c r="G44" s="138"/>
      <c r="H44" s="119"/>
      <c r="I44" s="120"/>
      <c r="J44" s="121" t="s">
        <v>95</v>
      </c>
      <c r="K44" s="117"/>
    </row>
    <row r="45" spans="1:11" s="6" customFormat="1" ht="15">
      <c r="A45" s="55"/>
      <c r="B45" s="141" t="s">
        <v>80</v>
      </c>
      <c r="C45" s="142"/>
      <c r="D45" s="142"/>
      <c r="E45" s="142"/>
      <c r="F45" s="142"/>
      <c r="G45" s="143"/>
      <c r="H45" s="5"/>
      <c r="I45" s="108" t="s">
        <v>113</v>
      </c>
      <c r="J45" s="81">
        <v>650</v>
      </c>
      <c r="K45" s="117">
        <f aca="true" t="shared" si="1" ref="K45:K53">J45*H45</f>
        <v>0</v>
      </c>
    </row>
    <row r="46" spans="1:11" s="6" customFormat="1" ht="15">
      <c r="A46" s="55"/>
      <c r="B46" s="141" t="s">
        <v>144</v>
      </c>
      <c r="C46" s="142"/>
      <c r="D46" s="142"/>
      <c r="E46" s="142"/>
      <c r="F46" s="142"/>
      <c r="G46" s="143"/>
      <c r="H46" s="5"/>
      <c r="I46" s="112"/>
      <c r="J46" s="113">
        <v>375</v>
      </c>
      <c r="K46" s="117">
        <f t="shared" si="1"/>
        <v>0</v>
      </c>
    </row>
    <row r="47" spans="1:11" s="6" customFormat="1" ht="15">
      <c r="A47" s="55"/>
      <c r="B47" s="141" t="s">
        <v>40</v>
      </c>
      <c r="C47" s="142"/>
      <c r="D47" s="142"/>
      <c r="E47" s="142"/>
      <c r="F47" s="142"/>
      <c r="G47" s="143"/>
      <c r="H47" s="5"/>
      <c r="I47" s="108" t="s">
        <v>112</v>
      </c>
      <c r="J47" s="81">
        <v>3000</v>
      </c>
      <c r="K47" s="117">
        <f t="shared" si="1"/>
        <v>0</v>
      </c>
    </row>
    <row r="48" spans="1:11" s="6" customFormat="1" ht="15">
      <c r="A48" s="55"/>
      <c r="B48" s="141" t="s">
        <v>43</v>
      </c>
      <c r="C48" s="142"/>
      <c r="D48" s="142"/>
      <c r="E48" s="142"/>
      <c r="F48" s="142"/>
      <c r="G48" s="143"/>
      <c r="H48" s="5"/>
      <c r="I48" s="106"/>
      <c r="J48" s="81">
        <v>1300</v>
      </c>
      <c r="K48" s="117">
        <f t="shared" si="1"/>
        <v>0</v>
      </c>
    </row>
    <row r="49" spans="1:11" s="6" customFormat="1" ht="15">
      <c r="A49" s="55"/>
      <c r="B49" s="141" t="s">
        <v>41</v>
      </c>
      <c r="C49" s="142"/>
      <c r="D49" s="142"/>
      <c r="E49" s="142"/>
      <c r="F49" s="142"/>
      <c r="G49" s="143"/>
      <c r="H49" s="5"/>
      <c r="I49" s="106"/>
      <c r="J49" s="81">
        <v>4000</v>
      </c>
      <c r="K49" s="117">
        <f t="shared" si="1"/>
        <v>0</v>
      </c>
    </row>
    <row r="50" spans="1:11" s="1" customFormat="1" ht="15.75">
      <c r="A50" s="122"/>
      <c r="B50" s="144" t="s">
        <v>42</v>
      </c>
      <c r="C50" s="145"/>
      <c r="D50" s="145"/>
      <c r="E50" s="145"/>
      <c r="F50" s="145"/>
      <c r="G50" s="146"/>
      <c r="H50" s="123"/>
      <c r="I50" s="124"/>
      <c r="J50" s="116">
        <v>7000</v>
      </c>
      <c r="K50" s="117">
        <f t="shared" si="1"/>
        <v>0</v>
      </c>
    </row>
    <row r="51" spans="1:11" s="1" customFormat="1" ht="15.75">
      <c r="A51" s="122"/>
      <c r="B51" s="144" t="s">
        <v>107</v>
      </c>
      <c r="C51" s="145"/>
      <c r="D51" s="145"/>
      <c r="E51" s="145"/>
      <c r="F51" s="145"/>
      <c r="G51" s="146"/>
      <c r="H51" s="123"/>
      <c r="I51" s="124"/>
      <c r="J51" s="116">
        <v>7500</v>
      </c>
      <c r="K51" s="117">
        <f t="shared" si="1"/>
        <v>0</v>
      </c>
    </row>
    <row r="52" spans="1:11" s="6" customFormat="1" ht="15">
      <c r="A52" s="55"/>
      <c r="B52" s="141" t="s">
        <v>96</v>
      </c>
      <c r="C52" s="142"/>
      <c r="D52" s="142"/>
      <c r="E52" s="142"/>
      <c r="F52" s="142"/>
      <c r="G52" s="143"/>
      <c r="H52" s="5"/>
      <c r="I52" s="106" t="s">
        <v>140</v>
      </c>
      <c r="J52" s="81">
        <v>650</v>
      </c>
      <c r="K52" s="117">
        <f t="shared" si="1"/>
        <v>0</v>
      </c>
    </row>
    <row r="53" spans="1:11" s="1" customFormat="1" ht="15.75">
      <c r="A53" s="122"/>
      <c r="B53" s="144" t="s">
        <v>97</v>
      </c>
      <c r="C53" s="145"/>
      <c r="D53" s="145"/>
      <c r="E53" s="145"/>
      <c r="F53" s="145"/>
      <c r="G53" s="146"/>
      <c r="H53" s="123"/>
      <c r="I53" s="102" t="s">
        <v>111</v>
      </c>
      <c r="J53" s="116">
        <v>1100</v>
      </c>
      <c r="K53" s="117">
        <f t="shared" si="1"/>
        <v>0</v>
      </c>
    </row>
    <row r="54" spans="1:11" s="1" customFormat="1" ht="18">
      <c r="A54" s="139"/>
      <c r="B54" s="140"/>
      <c r="C54" s="140"/>
      <c r="D54" s="140"/>
      <c r="E54" s="140"/>
      <c r="F54" s="140"/>
      <c r="G54" s="140"/>
      <c r="H54" s="68"/>
      <c r="I54" s="110" t="s">
        <v>134</v>
      </c>
      <c r="J54" s="78"/>
      <c r="K54" s="79"/>
    </row>
    <row r="55" spans="1:11" s="6" customFormat="1" ht="15">
      <c r="A55" s="69" t="s">
        <v>44</v>
      </c>
      <c r="B55" s="128" t="s">
        <v>106</v>
      </c>
      <c r="C55" s="129"/>
      <c r="D55" s="129"/>
      <c r="E55" s="129"/>
      <c r="F55" s="129"/>
      <c r="G55" s="130"/>
      <c r="H55" s="70"/>
      <c r="I55" s="103"/>
      <c r="J55" s="81">
        <v>7000</v>
      </c>
      <c r="K55" s="117">
        <f>J55*H55</f>
        <v>0</v>
      </c>
    </row>
    <row r="56" spans="1:11" s="1" customFormat="1" ht="15.75">
      <c r="A56" s="118"/>
      <c r="B56" s="134" t="s">
        <v>45</v>
      </c>
      <c r="C56" s="137"/>
      <c r="D56" s="137"/>
      <c r="E56" s="137"/>
      <c r="F56" s="137"/>
      <c r="G56" s="138"/>
      <c r="H56" s="119"/>
      <c r="I56" s="120"/>
      <c r="J56" s="116">
        <v>7500</v>
      </c>
      <c r="K56" s="117">
        <f>J56*H56</f>
        <v>0</v>
      </c>
    </row>
    <row r="57" spans="1:11" s="1" customFormat="1" ht="15.75">
      <c r="A57" s="118"/>
      <c r="B57" s="134" t="s">
        <v>46</v>
      </c>
      <c r="C57" s="137"/>
      <c r="D57" s="137"/>
      <c r="E57" s="137"/>
      <c r="F57" s="137"/>
      <c r="G57" s="138"/>
      <c r="H57" s="119"/>
      <c r="I57" s="105" t="s">
        <v>110</v>
      </c>
      <c r="J57" s="116">
        <v>8000</v>
      </c>
      <c r="K57" s="117">
        <f>J57*H57</f>
        <v>0</v>
      </c>
    </row>
    <row r="58" spans="1:11" s="1" customFormat="1" ht="15.75">
      <c r="A58" s="118"/>
      <c r="B58" s="134" t="s">
        <v>47</v>
      </c>
      <c r="C58" s="137"/>
      <c r="D58" s="137"/>
      <c r="E58" s="137"/>
      <c r="F58" s="137"/>
      <c r="G58" s="138"/>
      <c r="H58" s="119"/>
      <c r="I58" s="105" t="s">
        <v>109</v>
      </c>
      <c r="J58" s="116">
        <v>1650</v>
      </c>
      <c r="K58" s="117">
        <f>J58*H58</f>
        <v>0</v>
      </c>
    </row>
    <row r="59" spans="1:11" s="1" customFormat="1" ht="15.75">
      <c r="A59" s="122"/>
      <c r="B59" s="144" t="s">
        <v>48</v>
      </c>
      <c r="C59" s="145"/>
      <c r="D59" s="145"/>
      <c r="E59" s="145"/>
      <c r="F59" s="145"/>
      <c r="G59" s="146"/>
      <c r="H59" s="123"/>
      <c r="I59" s="102" t="s">
        <v>108</v>
      </c>
      <c r="J59" s="116">
        <v>800</v>
      </c>
      <c r="K59" s="117">
        <f>J59*H59</f>
        <v>0</v>
      </c>
    </row>
    <row r="60" spans="1:11" s="1" customFormat="1" ht="18">
      <c r="A60" s="139"/>
      <c r="B60" s="140"/>
      <c r="C60" s="140"/>
      <c r="D60" s="140"/>
      <c r="E60" s="140"/>
      <c r="F60" s="140"/>
      <c r="G60" s="140"/>
      <c r="H60" s="68"/>
      <c r="I60" s="110" t="s">
        <v>134</v>
      </c>
      <c r="J60" s="78"/>
      <c r="K60" s="79"/>
    </row>
    <row r="61" spans="1:11" s="1" customFormat="1" ht="15.75">
      <c r="A61" s="118" t="s">
        <v>49</v>
      </c>
      <c r="B61" s="134" t="s">
        <v>50</v>
      </c>
      <c r="C61" s="137"/>
      <c r="D61" s="137"/>
      <c r="E61" s="137"/>
      <c r="F61" s="137"/>
      <c r="G61" s="138"/>
      <c r="H61" s="119"/>
      <c r="I61" s="105" t="s">
        <v>116</v>
      </c>
      <c r="J61" s="116">
        <v>900</v>
      </c>
      <c r="K61" s="117">
        <f aca="true" t="shared" si="2" ref="K61:K69">J61*H61</f>
        <v>0</v>
      </c>
    </row>
    <row r="62" spans="1:11" s="1" customFormat="1" ht="15.75">
      <c r="A62" s="122"/>
      <c r="B62" s="144" t="s">
        <v>51</v>
      </c>
      <c r="C62" s="145"/>
      <c r="D62" s="145"/>
      <c r="E62" s="145"/>
      <c r="F62" s="145"/>
      <c r="G62" s="146"/>
      <c r="H62" s="123"/>
      <c r="I62" s="102" t="s">
        <v>117</v>
      </c>
      <c r="J62" s="116">
        <v>1100</v>
      </c>
      <c r="K62" s="117">
        <f t="shared" si="2"/>
        <v>0</v>
      </c>
    </row>
    <row r="63" spans="1:11" s="6" customFormat="1" ht="15">
      <c r="A63" s="55"/>
      <c r="B63" s="141" t="s">
        <v>53</v>
      </c>
      <c r="C63" s="142"/>
      <c r="D63" s="142"/>
      <c r="E63" s="142"/>
      <c r="F63" s="142"/>
      <c r="G63" s="143"/>
      <c r="H63" s="5"/>
      <c r="I63" s="108" t="s">
        <v>117</v>
      </c>
      <c r="J63" s="81">
        <v>2000</v>
      </c>
      <c r="K63" s="117">
        <f t="shared" si="2"/>
        <v>0</v>
      </c>
    </row>
    <row r="64" spans="1:11" s="1" customFormat="1" ht="15.75">
      <c r="A64" s="118"/>
      <c r="B64" s="134" t="s">
        <v>54</v>
      </c>
      <c r="C64" s="137"/>
      <c r="D64" s="137"/>
      <c r="E64" s="137"/>
      <c r="F64" s="137"/>
      <c r="G64" s="138"/>
      <c r="H64" s="119"/>
      <c r="I64" s="105" t="s">
        <v>118</v>
      </c>
      <c r="J64" s="116">
        <v>1300</v>
      </c>
      <c r="K64" s="117">
        <f t="shared" si="2"/>
        <v>0</v>
      </c>
    </row>
    <row r="65" spans="1:11" s="1" customFormat="1" ht="15.75">
      <c r="A65" s="118"/>
      <c r="B65" s="134" t="s">
        <v>55</v>
      </c>
      <c r="C65" s="137"/>
      <c r="D65" s="137"/>
      <c r="E65" s="137"/>
      <c r="F65" s="137"/>
      <c r="G65" s="138"/>
      <c r="H65" s="119"/>
      <c r="I65" s="105" t="s">
        <v>119</v>
      </c>
      <c r="J65" s="116">
        <v>2000</v>
      </c>
      <c r="K65" s="117">
        <f t="shared" si="2"/>
        <v>0</v>
      </c>
    </row>
    <row r="66" spans="1:11" s="1" customFormat="1" ht="15.75">
      <c r="A66" s="27"/>
      <c r="B66" s="134" t="s">
        <v>145</v>
      </c>
      <c r="C66" s="135"/>
      <c r="D66" s="135"/>
      <c r="E66" s="135"/>
      <c r="F66" s="135"/>
      <c r="G66" s="136"/>
      <c r="H66" s="4"/>
      <c r="I66" s="104"/>
      <c r="J66" s="80">
        <v>1350</v>
      </c>
      <c r="K66" s="117">
        <f t="shared" si="2"/>
        <v>0</v>
      </c>
    </row>
    <row r="67" spans="1:11" s="1" customFormat="1" ht="15.75">
      <c r="A67" s="27"/>
      <c r="B67" s="134" t="s">
        <v>146</v>
      </c>
      <c r="C67" s="135"/>
      <c r="D67" s="135"/>
      <c r="E67" s="135"/>
      <c r="F67" s="135"/>
      <c r="G67" s="136"/>
      <c r="H67" s="4"/>
      <c r="I67" s="104"/>
      <c r="J67" s="80">
        <v>1250</v>
      </c>
      <c r="K67" s="117">
        <f t="shared" si="2"/>
        <v>0</v>
      </c>
    </row>
    <row r="68" spans="1:11" s="1" customFormat="1" ht="15.75">
      <c r="A68" s="118"/>
      <c r="B68" s="134" t="s">
        <v>56</v>
      </c>
      <c r="C68" s="137"/>
      <c r="D68" s="137"/>
      <c r="E68" s="137"/>
      <c r="F68" s="137"/>
      <c r="G68" s="138"/>
      <c r="H68" s="119"/>
      <c r="I68" s="120"/>
      <c r="J68" s="116">
        <v>400</v>
      </c>
      <c r="K68" s="117">
        <f t="shared" si="2"/>
        <v>0</v>
      </c>
    </row>
    <row r="69" spans="1:11" s="1" customFormat="1" ht="15.75">
      <c r="A69" s="118"/>
      <c r="B69" s="134" t="s">
        <v>135</v>
      </c>
      <c r="C69" s="137"/>
      <c r="D69" s="137"/>
      <c r="E69" s="137"/>
      <c r="F69" s="137"/>
      <c r="G69" s="138"/>
      <c r="H69" s="119"/>
      <c r="I69" s="120"/>
      <c r="J69" s="116">
        <v>400</v>
      </c>
      <c r="K69" s="117">
        <f t="shared" si="2"/>
        <v>0</v>
      </c>
    </row>
    <row r="70" spans="1:11" s="1" customFormat="1" ht="18">
      <c r="A70" s="139"/>
      <c r="B70" s="140"/>
      <c r="C70" s="140"/>
      <c r="D70" s="140"/>
      <c r="E70" s="140"/>
      <c r="F70" s="140"/>
      <c r="G70" s="140"/>
      <c r="H70" s="68"/>
      <c r="I70" s="110" t="s">
        <v>134</v>
      </c>
      <c r="J70" s="78"/>
      <c r="K70" s="79"/>
    </row>
    <row r="71" spans="1:11" s="1" customFormat="1" ht="15.75">
      <c r="A71" s="118" t="s">
        <v>57</v>
      </c>
      <c r="B71" s="183" t="s">
        <v>143</v>
      </c>
      <c r="C71" s="184"/>
      <c r="D71" s="184"/>
      <c r="E71" s="184"/>
      <c r="F71" s="184"/>
      <c r="G71" s="185"/>
      <c r="H71" s="119"/>
      <c r="I71" s="120"/>
      <c r="J71" s="121" t="s">
        <v>58</v>
      </c>
      <c r="K71" s="117"/>
    </row>
    <row r="72" spans="1:11" s="1" customFormat="1" ht="15.75">
      <c r="A72" s="118"/>
      <c r="B72" s="134" t="s">
        <v>141</v>
      </c>
      <c r="C72" s="137"/>
      <c r="D72" s="137"/>
      <c r="E72" s="137"/>
      <c r="F72" s="137"/>
      <c r="G72" s="138"/>
      <c r="H72" s="119"/>
      <c r="I72" s="120"/>
      <c r="J72" s="116">
        <v>800</v>
      </c>
      <c r="K72" s="117">
        <f aca="true" t="shared" si="3" ref="K72:K80">J72*H72</f>
        <v>0</v>
      </c>
    </row>
    <row r="73" spans="1:11" s="6" customFormat="1" ht="15">
      <c r="A73" s="55"/>
      <c r="B73" s="141" t="s">
        <v>139</v>
      </c>
      <c r="C73" s="142"/>
      <c r="D73" s="142"/>
      <c r="E73" s="142"/>
      <c r="F73" s="142"/>
      <c r="G73" s="143"/>
      <c r="H73" s="5"/>
      <c r="I73" s="106"/>
      <c r="J73" s="81">
        <v>1350</v>
      </c>
      <c r="K73" s="117">
        <f t="shared" si="3"/>
        <v>0</v>
      </c>
    </row>
    <row r="74" spans="1:11" s="1" customFormat="1" ht="15.75">
      <c r="A74" s="122"/>
      <c r="B74" s="144" t="s">
        <v>142</v>
      </c>
      <c r="C74" s="145"/>
      <c r="D74" s="145"/>
      <c r="E74" s="145"/>
      <c r="F74" s="145"/>
      <c r="G74" s="146"/>
      <c r="H74" s="123"/>
      <c r="I74" s="124"/>
      <c r="J74" s="116">
        <v>1100</v>
      </c>
      <c r="K74" s="117">
        <f t="shared" si="3"/>
        <v>0</v>
      </c>
    </row>
    <row r="75" spans="1:11" s="6" customFormat="1" ht="15">
      <c r="A75" s="55"/>
      <c r="B75" s="141" t="s">
        <v>98</v>
      </c>
      <c r="C75" s="142"/>
      <c r="D75" s="142"/>
      <c r="E75" s="142"/>
      <c r="F75" s="142"/>
      <c r="G75" s="143"/>
      <c r="H75" s="5"/>
      <c r="I75" s="106"/>
      <c r="J75" s="81">
        <v>2450</v>
      </c>
      <c r="K75" s="117">
        <f t="shared" si="3"/>
        <v>0</v>
      </c>
    </row>
    <row r="76" spans="1:11" s="6" customFormat="1" ht="15">
      <c r="A76" s="55"/>
      <c r="B76" s="141" t="s">
        <v>59</v>
      </c>
      <c r="C76" s="142"/>
      <c r="D76" s="142"/>
      <c r="E76" s="142"/>
      <c r="F76" s="142"/>
      <c r="G76" s="143"/>
      <c r="H76" s="5"/>
      <c r="I76" s="108" t="s">
        <v>120</v>
      </c>
      <c r="J76" s="81">
        <v>1000</v>
      </c>
      <c r="K76" s="23">
        <f t="shared" si="3"/>
        <v>0</v>
      </c>
    </row>
    <row r="77" spans="1:11" s="1" customFormat="1" ht="15.75">
      <c r="A77" s="118"/>
      <c r="B77" s="134" t="s">
        <v>77</v>
      </c>
      <c r="C77" s="137"/>
      <c r="D77" s="137"/>
      <c r="E77" s="137"/>
      <c r="F77" s="137"/>
      <c r="G77" s="138"/>
      <c r="H77" s="119"/>
      <c r="I77" s="120"/>
      <c r="J77" s="116">
        <v>550</v>
      </c>
      <c r="K77" s="117">
        <f t="shared" si="3"/>
        <v>0</v>
      </c>
    </row>
    <row r="78" spans="1:11" s="1" customFormat="1" ht="15.75">
      <c r="A78" s="118"/>
      <c r="B78" s="134" t="s">
        <v>61</v>
      </c>
      <c r="C78" s="137"/>
      <c r="D78" s="137"/>
      <c r="E78" s="137"/>
      <c r="F78" s="137"/>
      <c r="G78" s="138"/>
      <c r="H78" s="119"/>
      <c r="I78" s="120"/>
      <c r="J78" s="116">
        <v>2750</v>
      </c>
      <c r="K78" s="117">
        <f t="shared" si="3"/>
        <v>0</v>
      </c>
    </row>
    <row r="79" spans="1:11" s="1" customFormat="1" ht="15.75">
      <c r="A79" s="118"/>
      <c r="B79" s="134" t="s">
        <v>62</v>
      </c>
      <c r="C79" s="137"/>
      <c r="D79" s="137"/>
      <c r="E79" s="137"/>
      <c r="F79" s="137"/>
      <c r="G79" s="138"/>
      <c r="H79" s="119"/>
      <c r="I79" s="120"/>
      <c r="J79" s="116">
        <v>375</v>
      </c>
      <c r="K79" s="117">
        <f t="shared" si="3"/>
        <v>0</v>
      </c>
    </row>
    <row r="80" spans="1:11" s="1" customFormat="1" ht="15.75">
      <c r="A80" s="118"/>
      <c r="B80" s="134" t="s">
        <v>63</v>
      </c>
      <c r="C80" s="137"/>
      <c r="D80" s="137"/>
      <c r="E80" s="137"/>
      <c r="F80" s="137"/>
      <c r="G80" s="138"/>
      <c r="H80" s="119"/>
      <c r="I80" s="120"/>
      <c r="J80" s="116">
        <v>550</v>
      </c>
      <c r="K80" s="117">
        <f t="shared" si="3"/>
        <v>0</v>
      </c>
    </row>
    <row r="81" spans="1:11" s="1" customFormat="1" ht="18">
      <c r="A81" s="139"/>
      <c r="B81" s="140"/>
      <c r="C81" s="140"/>
      <c r="D81" s="140"/>
      <c r="E81" s="140"/>
      <c r="F81" s="140"/>
      <c r="G81" s="140"/>
      <c r="H81" s="68"/>
      <c r="I81" s="110" t="s">
        <v>134</v>
      </c>
      <c r="J81" s="78"/>
      <c r="K81" s="79"/>
    </row>
    <row r="82" spans="1:11" s="1" customFormat="1" ht="15.75">
      <c r="A82" s="118" t="s">
        <v>64</v>
      </c>
      <c r="B82" s="183" t="s">
        <v>153</v>
      </c>
      <c r="C82" s="184"/>
      <c r="D82" s="184"/>
      <c r="E82" s="184"/>
      <c r="F82" s="184"/>
      <c r="G82" s="185"/>
      <c r="H82" s="119"/>
      <c r="I82" s="120"/>
      <c r="J82" s="121" t="s">
        <v>58</v>
      </c>
      <c r="K82" s="117"/>
    </row>
    <row r="83" spans="1:11" s="1" customFormat="1" ht="15.75">
      <c r="A83" s="28"/>
      <c r="B83" s="144" t="s">
        <v>100</v>
      </c>
      <c r="C83" s="145"/>
      <c r="D83" s="145"/>
      <c r="E83" s="145"/>
      <c r="F83" s="145"/>
      <c r="G83" s="146"/>
      <c r="H83" s="9"/>
      <c r="I83" s="107"/>
      <c r="J83" s="80">
        <v>1650</v>
      </c>
      <c r="K83" s="23">
        <f aca="true" t="shared" si="4" ref="K83:K93">J83*H83</f>
        <v>0</v>
      </c>
    </row>
    <row r="84" spans="1:11" s="1" customFormat="1" ht="15.75">
      <c r="A84" s="28"/>
      <c r="B84" s="144" t="s">
        <v>137</v>
      </c>
      <c r="C84" s="145"/>
      <c r="D84" s="145"/>
      <c r="E84" s="145"/>
      <c r="F84" s="145"/>
      <c r="G84" s="146"/>
      <c r="H84" s="9"/>
      <c r="I84" s="107"/>
      <c r="J84" s="80">
        <v>350</v>
      </c>
      <c r="K84" s="23">
        <f t="shared" si="4"/>
        <v>0</v>
      </c>
    </row>
    <row r="85" spans="1:11" s="1" customFormat="1" ht="15.75">
      <c r="A85" s="27"/>
      <c r="B85" s="134" t="s">
        <v>66</v>
      </c>
      <c r="C85" s="135"/>
      <c r="D85" s="135"/>
      <c r="E85" s="135"/>
      <c r="F85" s="135"/>
      <c r="G85" s="136"/>
      <c r="H85" s="4"/>
      <c r="I85" s="104"/>
      <c r="J85" s="80">
        <v>400</v>
      </c>
      <c r="K85" s="23">
        <f t="shared" si="4"/>
        <v>0</v>
      </c>
    </row>
    <row r="86" spans="1:11" s="1" customFormat="1" ht="15.75">
      <c r="A86" s="27"/>
      <c r="B86" s="134" t="s">
        <v>75</v>
      </c>
      <c r="C86" s="135"/>
      <c r="D86" s="135"/>
      <c r="E86" s="135"/>
      <c r="F86" s="135"/>
      <c r="G86" s="136"/>
      <c r="H86" s="4"/>
      <c r="I86" s="105" t="s">
        <v>124</v>
      </c>
      <c r="J86" s="80">
        <v>400</v>
      </c>
      <c r="K86" s="23">
        <f t="shared" si="4"/>
        <v>0</v>
      </c>
    </row>
    <row r="87" spans="1:11" s="1" customFormat="1" ht="15.75">
      <c r="A87" s="27"/>
      <c r="B87" s="134" t="s">
        <v>105</v>
      </c>
      <c r="C87" s="135"/>
      <c r="D87" s="135"/>
      <c r="E87" s="135"/>
      <c r="F87" s="135"/>
      <c r="G87" s="136"/>
      <c r="H87" s="4"/>
      <c r="I87" s="105" t="s">
        <v>127</v>
      </c>
      <c r="J87" s="80">
        <v>1350</v>
      </c>
      <c r="K87" s="23">
        <f t="shared" si="4"/>
        <v>0</v>
      </c>
    </row>
    <row r="88" spans="1:11" s="1" customFormat="1" ht="15.75">
      <c r="A88" s="27"/>
      <c r="B88" s="134" t="s">
        <v>81</v>
      </c>
      <c r="C88" s="135"/>
      <c r="D88" s="135"/>
      <c r="E88" s="135"/>
      <c r="F88" s="135"/>
      <c r="G88" s="136"/>
      <c r="H88" s="4"/>
      <c r="I88" s="105" t="s">
        <v>128</v>
      </c>
      <c r="J88" s="80">
        <v>1900</v>
      </c>
      <c r="K88" s="23">
        <f t="shared" si="4"/>
        <v>0</v>
      </c>
    </row>
    <row r="89" spans="1:11" s="1" customFormat="1" ht="15.75">
      <c r="A89" s="27"/>
      <c r="B89" s="134" t="s">
        <v>70</v>
      </c>
      <c r="C89" s="137"/>
      <c r="D89" s="137"/>
      <c r="E89" s="137"/>
      <c r="F89" s="137"/>
      <c r="G89" s="138"/>
      <c r="H89" s="4"/>
      <c r="I89" s="104"/>
      <c r="J89" s="80">
        <v>800</v>
      </c>
      <c r="K89" s="23">
        <f t="shared" si="4"/>
        <v>0</v>
      </c>
    </row>
    <row r="90" spans="1:11" s="1" customFormat="1" ht="15.75">
      <c r="A90" s="28"/>
      <c r="B90" s="144" t="s">
        <v>67</v>
      </c>
      <c r="C90" s="150"/>
      <c r="D90" s="150"/>
      <c r="E90" s="150"/>
      <c r="F90" s="150"/>
      <c r="G90" s="151"/>
      <c r="H90" s="9"/>
      <c r="I90" s="107"/>
      <c r="J90" s="80">
        <v>450</v>
      </c>
      <c r="K90" s="23">
        <f t="shared" si="4"/>
        <v>0</v>
      </c>
    </row>
    <row r="91" spans="1:11" s="1" customFormat="1" ht="15.75">
      <c r="A91" s="27"/>
      <c r="B91" s="134" t="s">
        <v>76</v>
      </c>
      <c r="C91" s="135"/>
      <c r="D91" s="135"/>
      <c r="E91" s="135"/>
      <c r="F91" s="135"/>
      <c r="G91" s="136"/>
      <c r="H91" s="4"/>
      <c r="I91" s="104"/>
      <c r="J91" s="80">
        <v>2750</v>
      </c>
      <c r="K91" s="23">
        <f t="shared" si="4"/>
        <v>0</v>
      </c>
    </row>
    <row r="92" spans="1:11" s="1" customFormat="1" ht="15.75">
      <c r="A92" s="27"/>
      <c r="B92" s="134" t="s">
        <v>78</v>
      </c>
      <c r="C92" s="135"/>
      <c r="D92" s="135"/>
      <c r="E92" s="135"/>
      <c r="F92" s="135"/>
      <c r="G92" s="136"/>
      <c r="H92" s="4"/>
      <c r="I92" s="104"/>
      <c r="J92" s="80">
        <v>4000</v>
      </c>
      <c r="K92" s="23">
        <f t="shared" si="4"/>
        <v>0</v>
      </c>
    </row>
    <row r="93" spans="1:11" s="1" customFormat="1" ht="15.75">
      <c r="A93" s="27"/>
      <c r="B93" s="134" t="s">
        <v>68</v>
      </c>
      <c r="C93" s="135"/>
      <c r="D93" s="135"/>
      <c r="E93" s="135"/>
      <c r="F93" s="135"/>
      <c r="G93" s="136"/>
      <c r="H93" s="4"/>
      <c r="I93" s="104"/>
      <c r="J93" s="80">
        <v>550</v>
      </c>
      <c r="K93" s="23">
        <f t="shared" si="4"/>
        <v>0</v>
      </c>
    </row>
    <row r="94" spans="1:11" s="1" customFormat="1" ht="15.75">
      <c r="A94" s="28"/>
      <c r="B94" s="144" t="s">
        <v>103</v>
      </c>
      <c r="C94" s="150"/>
      <c r="D94" s="150"/>
      <c r="E94" s="150"/>
      <c r="F94" s="150"/>
      <c r="G94" s="151"/>
      <c r="H94" s="9"/>
      <c r="I94" s="102" t="s">
        <v>123</v>
      </c>
      <c r="J94" s="82" t="s">
        <v>58</v>
      </c>
      <c r="K94" s="23"/>
    </row>
    <row r="95" spans="1:11" s="1" customFormat="1" ht="15.75">
      <c r="A95" s="28"/>
      <c r="B95" s="144" t="s">
        <v>69</v>
      </c>
      <c r="C95" s="150"/>
      <c r="D95" s="150"/>
      <c r="E95" s="150"/>
      <c r="F95" s="150"/>
      <c r="G95" s="151"/>
      <c r="H95" s="9"/>
      <c r="I95" s="102" t="s">
        <v>122</v>
      </c>
      <c r="J95" s="80">
        <v>4500</v>
      </c>
      <c r="K95" s="23">
        <f>J95*H95</f>
        <v>0</v>
      </c>
    </row>
    <row r="96" spans="1:11" s="1" customFormat="1" ht="15.75">
      <c r="A96" s="27"/>
      <c r="B96" s="134" t="s">
        <v>102</v>
      </c>
      <c r="C96" s="135"/>
      <c r="D96" s="135"/>
      <c r="E96" s="135"/>
      <c r="F96" s="135"/>
      <c r="G96" s="136"/>
      <c r="H96" s="4"/>
      <c r="I96" s="105" t="s">
        <v>121</v>
      </c>
      <c r="J96" s="80">
        <v>5500</v>
      </c>
      <c r="K96" s="23">
        <f>J96*H96</f>
        <v>0</v>
      </c>
    </row>
    <row r="97" spans="1:11" s="1" customFormat="1" ht="15.75">
      <c r="A97" s="27"/>
      <c r="B97" s="134" t="s">
        <v>104</v>
      </c>
      <c r="C97" s="135"/>
      <c r="D97" s="135"/>
      <c r="E97" s="135"/>
      <c r="F97" s="135"/>
      <c r="G97" s="136"/>
      <c r="H97" s="4"/>
      <c r="I97" s="104"/>
      <c r="J97" s="80">
        <v>2950</v>
      </c>
      <c r="K97" s="23">
        <f>J97*H97</f>
        <v>0</v>
      </c>
    </row>
    <row r="98" spans="1:11" s="1" customFormat="1" ht="15.75">
      <c r="A98" s="27"/>
      <c r="B98" s="134" t="s">
        <v>125</v>
      </c>
      <c r="C98" s="135"/>
      <c r="D98" s="135"/>
      <c r="E98" s="135"/>
      <c r="F98" s="135"/>
      <c r="G98" s="136"/>
      <c r="H98" s="4"/>
      <c r="I98" s="105" t="s">
        <v>126</v>
      </c>
      <c r="J98" s="80">
        <v>1650</v>
      </c>
      <c r="K98" s="23">
        <f>J98*H98</f>
        <v>0</v>
      </c>
    </row>
    <row r="99" spans="1:11" s="1" customFormat="1" ht="18">
      <c r="A99" s="139"/>
      <c r="B99" s="140"/>
      <c r="C99" s="140"/>
      <c r="D99" s="140"/>
      <c r="E99" s="140"/>
      <c r="F99" s="140"/>
      <c r="G99" s="140"/>
      <c r="H99" s="68"/>
      <c r="I99" s="110" t="s">
        <v>134</v>
      </c>
      <c r="J99" s="78"/>
      <c r="K99" s="79"/>
    </row>
    <row r="100" spans="1:11" s="1" customFormat="1" ht="15.75">
      <c r="A100" s="27" t="s">
        <v>60</v>
      </c>
      <c r="B100" s="134" t="s">
        <v>89</v>
      </c>
      <c r="C100" s="135"/>
      <c r="D100" s="135"/>
      <c r="E100" s="135"/>
      <c r="F100" s="135"/>
      <c r="G100" s="136"/>
      <c r="H100" s="4"/>
      <c r="I100" s="105" t="s">
        <v>132</v>
      </c>
      <c r="J100" s="80">
        <v>5000</v>
      </c>
      <c r="K100" s="23">
        <f aca="true" t="shared" si="5" ref="K100:K108">J100*H100</f>
        <v>0</v>
      </c>
    </row>
    <row r="101" spans="1:11" s="2" customFormat="1" ht="15" customHeight="1">
      <c r="A101" s="25"/>
      <c r="B101" s="152" t="s">
        <v>84</v>
      </c>
      <c r="C101" s="152"/>
      <c r="D101" s="152"/>
      <c r="E101" s="152"/>
      <c r="F101" s="152"/>
      <c r="G101" s="152"/>
      <c r="H101" s="14"/>
      <c r="I101" s="111" t="s">
        <v>129</v>
      </c>
      <c r="J101" s="72">
        <v>1750</v>
      </c>
      <c r="K101" s="23">
        <f t="shared" si="5"/>
        <v>0</v>
      </c>
    </row>
    <row r="102" spans="1:11" s="2" customFormat="1" ht="15">
      <c r="A102" s="24"/>
      <c r="B102" s="201" t="s">
        <v>85</v>
      </c>
      <c r="C102" s="201"/>
      <c r="D102" s="201"/>
      <c r="E102" s="201"/>
      <c r="F102" s="201"/>
      <c r="G102" s="201"/>
      <c r="H102" s="9"/>
      <c r="I102" s="109" t="s">
        <v>129</v>
      </c>
      <c r="J102" s="90">
        <v>500</v>
      </c>
      <c r="K102" s="23">
        <f t="shared" si="5"/>
        <v>0</v>
      </c>
    </row>
    <row r="103" spans="1:11" s="1" customFormat="1" ht="15.75">
      <c r="A103" s="27"/>
      <c r="B103" s="134" t="s">
        <v>86</v>
      </c>
      <c r="C103" s="137"/>
      <c r="D103" s="137"/>
      <c r="E103" s="137"/>
      <c r="F103" s="137"/>
      <c r="G103" s="138"/>
      <c r="H103" s="4"/>
      <c r="I103" s="105" t="s">
        <v>130</v>
      </c>
      <c r="J103" s="80">
        <v>600</v>
      </c>
      <c r="K103" s="23">
        <f t="shared" si="5"/>
        <v>0</v>
      </c>
    </row>
    <row r="104" spans="1:11" s="1" customFormat="1" ht="15.75">
      <c r="A104" s="27"/>
      <c r="B104" s="134" t="s">
        <v>87</v>
      </c>
      <c r="C104" s="137"/>
      <c r="D104" s="137"/>
      <c r="E104" s="137"/>
      <c r="F104" s="137"/>
      <c r="G104" s="138"/>
      <c r="H104" s="4"/>
      <c r="I104" s="105" t="s">
        <v>131</v>
      </c>
      <c r="J104" s="80">
        <v>950</v>
      </c>
      <c r="K104" s="23">
        <f t="shared" si="5"/>
        <v>0</v>
      </c>
    </row>
    <row r="105" spans="1:11" s="1" customFormat="1" ht="15.75">
      <c r="A105" s="27"/>
      <c r="B105" s="134" t="s">
        <v>88</v>
      </c>
      <c r="C105" s="135"/>
      <c r="D105" s="135"/>
      <c r="E105" s="135"/>
      <c r="F105" s="135"/>
      <c r="G105" s="136"/>
      <c r="H105" s="4"/>
      <c r="I105" s="105" t="s">
        <v>133</v>
      </c>
      <c r="J105" s="80">
        <v>1500</v>
      </c>
      <c r="K105" s="23">
        <f t="shared" si="5"/>
        <v>0</v>
      </c>
    </row>
    <row r="106" spans="1:11" s="1" customFormat="1" ht="15.75">
      <c r="A106" s="27"/>
      <c r="B106" s="134" t="s">
        <v>82</v>
      </c>
      <c r="C106" s="137"/>
      <c r="D106" s="137"/>
      <c r="E106" s="137"/>
      <c r="F106" s="137"/>
      <c r="G106" s="138"/>
      <c r="H106" s="4"/>
      <c r="I106" s="104"/>
      <c r="J106" s="80">
        <v>500</v>
      </c>
      <c r="K106" s="23">
        <f t="shared" si="5"/>
        <v>0</v>
      </c>
    </row>
    <row r="107" spans="1:11" s="1" customFormat="1" ht="15.75">
      <c r="A107" s="27"/>
      <c r="B107" s="134" t="s">
        <v>101</v>
      </c>
      <c r="C107" s="137"/>
      <c r="D107" s="137"/>
      <c r="E107" s="137"/>
      <c r="F107" s="137"/>
      <c r="G107" s="138"/>
      <c r="H107" s="4"/>
      <c r="I107" s="104"/>
      <c r="J107" s="80">
        <v>3000</v>
      </c>
      <c r="K107" s="23">
        <f t="shared" si="5"/>
        <v>0</v>
      </c>
    </row>
    <row r="108" spans="1:11" s="1" customFormat="1" ht="16.5" thickBot="1">
      <c r="A108" s="27"/>
      <c r="B108" s="134" t="s">
        <v>136</v>
      </c>
      <c r="C108" s="137"/>
      <c r="D108" s="137"/>
      <c r="E108" s="137"/>
      <c r="F108" s="137"/>
      <c r="G108" s="138"/>
      <c r="H108" s="4"/>
      <c r="I108" s="104"/>
      <c r="J108" s="80">
        <v>1950</v>
      </c>
      <c r="K108" s="23">
        <f t="shared" si="5"/>
        <v>0</v>
      </c>
    </row>
    <row r="109" spans="1:11" s="1" customFormat="1" ht="16.5" thickBot="1">
      <c r="A109" s="57"/>
      <c r="B109" s="58"/>
      <c r="C109" s="59"/>
      <c r="D109" s="59"/>
      <c r="E109" s="59"/>
      <c r="F109" s="59"/>
      <c r="G109" s="59"/>
      <c r="H109" s="60"/>
      <c r="I109" s="61"/>
      <c r="J109" s="88"/>
      <c r="K109" s="89"/>
    </row>
    <row r="110" spans="1:11" s="1" customFormat="1" ht="16.5" thickBot="1">
      <c r="A110" s="27" t="s">
        <v>72</v>
      </c>
      <c r="B110" s="134" t="s">
        <v>158</v>
      </c>
      <c r="C110" s="135"/>
      <c r="D110" s="135"/>
      <c r="E110" s="135"/>
      <c r="F110" s="135"/>
      <c r="G110" s="136"/>
      <c r="H110" s="4">
        <v>1</v>
      </c>
      <c r="I110" s="52"/>
      <c r="J110" s="86">
        <v>1000</v>
      </c>
      <c r="K110" s="20">
        <f>J110*H110</f>
        <v>1000</v>
      </c>
    </row>
    <row r="111" spans="1:11" s="50" customFormat="1" ht="19.5" thickBot="1">
      <c r="A111" s="147" t="s">
        <v>17</v>
      </c>
      <c r="B111" s="148"/>
      <c r="C111" s="148"/>
      <c r="D111" s="148"/>
      <c r="E111" s="148"/>
      <c r="F111" s="148"/>
      <c r="G111" s="149"/>
      <c r="H111" s="47" t="s">
        <v>14</v>
      </c>
      <c r="I111" s="48"/>
      <c r="J111" s="87"/>
      <c r="K111" s="49"/>
    </row>
    <row r="112" spans="1:11" s="6" customFormat="1" ht="15">
      <c r="A112" s="41" t="s">
        <v>18</v>
      </c>
      <c r="B112" s="128"/>
      <c r="C112" s="129"/>
      <c r="D112" s="129"/>
      <c r="E112" s="129"/>
      <c r="F112" s="129"/>
      <c r="G112" s="129"/>
      <c r="H112" s="63"/>
      <c r="I112" s="62"/>
      <c r="J112" s="86"/>
      <c r="K112" s="26"/>
    </row>
    <row r="113" spans="1:11" s="1" customFormat="1" ht="15.75" customHeight="1">
      <c r="A113" s="28" t="s">
        <v>18</v>
      </c>
      <c r="B113" s="153"/>
      <c r="C113" s="154"/>
      <c r="D113" s="154"/>
      <c r="E113" s="154"/>
      <c r="F113" s="154"/>
      <c r="G113" s="154"/>
      <c r="H113" s="64"/>
      <c r="I113" s="45"/>
      <c r="J113" s="83"/>
      <c r="K113" s="32"/>
    </row>
    <row r="114" spans="1:11" s="1" customFormat="1" ht="15.75" customHeight="1">
      <c r="A114" s="28" t="s">
        <v>18</v>
      </c>
      <c r="B114" s="153"/>
      <c r="C114" s="154"/>
      <c r="D114" s="154"/>
      <c r="E114" s="154"/>
      <c r="F114" s="154"/>
      <c r="G114" s="154"/>
      <c r="H114" s="64"/>
      <c r="I114" s="45"/>
      <c r="J114" s="83"/>
      <c r="K114" s="32"/>
    </row>
    <row r="115" spans="1:11" s="1" customFormat="1" ht="15.75" customHeight="1">
      <c r="A115" s="28" t="s">
        <v>18</v>
      </c>
      <c r="B115" s="195"/>
      <c r="C115" s="196"/>
      <c r="D115" s="196"/>
      <c r="E115" s="196"/>
      <c r="F115" s="196"/>
      <c r="G115" s="196"/>
      <c r="H115" s="64"/>
      <c r="I115" s="45"/>
      <c r="J115" s="83"/>
      <c r="K115" s="32"/>
    </row>
    <row r="116" spans="1:11" s="1" customFormat="1" ht="15.75" customHeight="1" thickBot="1">
      <c r="A116" s="28" t="s">
        <v>18</v>
      </c>
      <c r="B116" s="197"/>
      <c r="C116" s="198"/>
      <c r="D116" s="198"/>
      <c r="E116" s="198"/>
      <c r="F116" s="198"/>
      <c r="G116" s="198"/>
      <c r="H116" s="65"/>
      <c r="I116" s="45"/>
      <c r="J116" s="84"/>
      <c r="K116" s="44"/>
    </row>
    <row r="117" spans="1:11" s="1" customFormat="1" ht="16.5" thickBot="1">
      <c r="A117" s="35"/>
      <c r="B117" s="36"/>
      <c r="C117" s="37"/>
      <c r="D117" s="37"/>
      <c r="E117" s="37"/>
      <c r="F117" s="37"/>
      <c r="G117" s="37"/>
      <c r="H117" s="38"/>
      <c r="I117" s="39"/>
      <c r="J117" s="85"/>
      <c r="K117" s="40"/>
    </row>
    <row r="118" spans="1:11" s="43" customFormat="1" ht="21.75" thickBot="1">
      <c r="A118" s="42" t="s">
        <v>15</v>
      </c>
      <c r="B118" s="125" t="s">
        <v>71</v>
      </c>
      <c r="C118" s="126"/>
      <c r="D118" s="126"/>
      <c r="E118" s="126"/>
      <c r="F118" s="126"/>
      <c r="G118" s="126"/>
      <c r="H118" s="126"/>
      <c r="I118" s="126"/>
      <c r="J118" s="56"/>
      <c r="K118" s="56">
        <f>SUM(K7:K116)</f>
        <v>66900</v>
      </c>
    </row>
    <row r="119" spans="1:11" s="43" customFormat="1" ht="21.75" thickBot="1">
      <c r="A119" s="42" t="s">
        <v>149</v>
      </c>
      <c r="B119" s="125" t="s">
        <v>152</v>
      </c>
      <c r="C119" s="126"/>
      <c r="D119" s="126"/>
      <c r="E119" s="126"/>
      <c r="F119" s="126"/>
      <c r="G119" s="126"/>
      <c r="H119" s="126"/>
      <c r="I119" s="127"/>
      <c r="J119" s="56"/>
      <c r="K119" s="56">
        <v>10000</v>
      </c>
    </row>
    <row r="120" spans="1:11" s="43" customFormat="1" ht="21.75" thickBot="1">
      <c r="A120" s="42" t="s">
        <v>148</v>
      </c>
      <c r="B120" s="125" t="s">
        <v>150</v>
      </c>
      <c r="C120" s="126"/>
      <c r="D120" s="126"/>
      <c r="E120" s="126"/>
      <c r="F120" s="126"/>
      <c r="G120" s="126"/>
      <c r="H120" s="126"/>
      <c r="I120" s="127"/>
      <c r="J120" s="56"/>
      <c r="K120" s="56">
        <v>25000</v>
      </c>
    </row>
    <row r="121" spans="1:11" s="43" customFormat="1" ht="21.75" thickBot="1">
      <c r="A121" s="42" t="s">
        <v>147</v>
      </c>
      <c r="B121" s="125" t="s">
        <v>151</v>
      </c>
      <c r="C121" s="126"/>
      <c r="D121" s="126"/>
      <c r="E121" s="126"/>
      <c r="F121" s="126"/>
      <c r="G121" s="126"/>
      <c r="H121" s="126"/>
      <c r="I121" s="127"/>
      <c r="J121" s="56"/>
      <c r="K121" s="56">
        <f>K118-K119-K120</f>
        <v>31900</v>
      </c>
    </row>
    <row r="122" spans="1:11" s="3" customFormat="1" ht="30" customHeight="1" thickBot="1">
      <c r="A122" s="190" t="s">
        <v>154</v>
      </c>
      <c r="B122" s="191"/>
      <c r="C122" s="192"/>
      <c r="D122" s="193"/>
      <c r="E122" s="193"/>
      <c r="F122" s="193"/>
      <c r="G122" s="193"/>
      <c r="H122" s="193"/>
      <c r="I122" s="194"/>
      <c r="J122" s="199" t="s">
        <v>9</v>
      </c>
      <c r="K122" s="200"/>
    </row>
    <row r="126" ht="15">
      <c r="I126" s="7"/>
    </row>
  </sheetData>
  <sheetProtection selectLockedCells="1"/>
  <mergeCells count="127">
    <mergeCell ref="J122:K122"/>
    <mergeCell ref="B82:G82"/>
    <mergeCell ref="B91:G91"/>
    <mergeCell ref="B75:G75"/>
    <mergeCell ref="B83:G83"/>
    <mergeCell ref="A81:G81"/>
    <mergeCell ref="B106:G106"/>
    <mergeCell ref="B97:G97"/>
    <mergeCell ref="B107:G107"/>
    <mergeCell ref="B102:G102"/>
    <mergeCell ref="B58:G58"/>
    <mergeCell ref="B59:G59"/>
    <mergeCell ref="A122:B122"/>
    <mergeCell ref="C122:I122"/>
    <mergeCell ref="B119:I119"/>
    <mergeCell ref="B115:G115"/>
    <mergeCell ref="B80:G80"/>
    <mergeCell ref="B61:G61"/>
    <mergeCell ref="A60:G60"/>
    <mergeCell ref="B116:G116"/>
    <mergeCell ref="B31:G31"/>
    <mergeCell ref="B90:G90"/>
    <mergeCell ref="B92:G92"/>
    <mergeCell ref="B88:G88"/>
    <mergeCell ref="B64:G64"/>
    <mergeCell ref="I4:K4"/>
    <mergeCell ref="I5:K5"/>
    <mergeCell ref="B18:G18"/>
    <mergeCell ref="B25:G25"/>
    <mergeCell ref="B22:G22"/>
    <mergeCell ref="B41:G41"/>
    <mergeCell ref="B56:G56"/>
    <mergeCell ref="B45:G45"/>
    <mergeCell ref="B74:G74"/>
    <mergeCell ref="B40:G40"/>
    <mergeCell ref="B73:G73"/>
    <mergeCell ref="A70:G70"/>
    <mergeCell ref="B68:G68"/>
    <mergeCell ref="B71:G71"/>
    <mergeCell ref="B65:G65"/>
    <mergeCell ref="B42:G42"/>
    <mergeCell ref="B2:F2"/>
    <mergeCell ref="G2:H2"/>
    <mergeCell ref="B15:G15"/>
    <mergeCell ref="G4:H4"/>
    <mergeCell ref="A8:G8"/>
    <mergeCell ref="A7:G7"/>
    <mergeCell ref="G3:H3"/>
    <mergeCell ref="B16:G16"/>
    <mergeCell ref="B11:G11"/>
    <mergeCell ref="B10:G10"/>
    <mergeCell ref="B19:G19"/>
    <mergeCell ref="B12:G12"/>
    <mergeCell ref="B14:G14"/>
    <mergeCell ref="B13:G13"/>
    <mergeCell ref="B24:G24"/>
    <mergeCell ref="B20:G20"/>
    <mergeCell ref="B21:G21"/>
    <mergeCell ref="B28:G28"/>
    <mergeCell ref="B30:G30"/>
    <mergeCell ref="B27:G27"/>
    <mergeCell ref="B23:G23"/>
    <mergeCell ref="B29:G29"/>
    <mergeCell ref="A1:K1"/>
    <mergeCell ref="B3:F3"/>
    <mergeCell ref="B4:F4"/>
    <mergeCell ref="B5:F5"/>
    <mergeCell ref="B9:G9"/>
    <mergeCell ref="I2:K2"/>
    <mergeCell ref="I3:K3"/>
    <mergeCell ref="G5:H5"/>
    <mergeCell ref="A6:G6"/>
    <mergeCell ref="B113:G113"/>
    <mergeCell ref="B72:G72"/>
    <mergeCell ref="B77:G77"/>
    <mergeCell ref="B85:G85"/>
    <mergeCell ref="B104:G104"/>
    <mergeCell ref="B110:G110"/>
    <mergeCell ref="B108:G108"/>
    <mergeCell ref="B84:G84"/>
    <mergeCell ref="B76:G76"/>
    <mergeCell ref="B87:G87"/>
    <mergeCell ref="B86:G86"/>
    <mergeCell ref="B96:G96"/>
    <mergeCell ref="B94:G94"/>
    <mergeCell ref="B89:G89"/>
    <mergeCell ref="A99:G99"/>
    <mergeCell ref="B32:G32"/>
    <mergeCell ref="B50:G50"/>
    <mergeCell ref="B44:G44"/>
    <mergeCell ref="B33:G33"/>
    <mergeCell ref="B34:G34"/>
    <mergeCell ref="A36:G36"/>
    <mergeCell ref="B38:G38"/>
    <mergeCell ref="A37:G37"/>
    <mergeCell ref="B48:G48"/>
    <mergeCell ref="B39:G39"/>
    <mergeCell ref="B118:I118"/>
    <mergeCell ref="B112:G112"/>
    <mergeCell ref="A111:G111"/>
    <mergeCell ref="B93:G93"/>
    <mergeCell ref="B98:G98"/>
    <mergeCell ref="B79:G79"/>
    <mergeCell ref="B95:G95"/>
    <mergeCell ref="B101:G101"/>
    <mergeCell ref="B105:G105"/>
    <mergeCell ref="B114:G114"/>
    <mergeCell ref="B46:G46"/>
    <mergeCell ref="B69:G69"/>
    <mergeCell ref="B51:G51"/>
    <mergeCell ref="B49:G49"/>
    <mergeCell ref="B63:G63"/>
    <mergeCell ref="B62:G62"/>
    <mergeCell ref="B47:G47"/>
    <mergeCell ref="B52:G52"/>
    <mergeCell ref="B53:G53"/>
    <mergeCell ref="B57:G57"/>
    <mergeCell ref="B120:I120"/>
    <mergeCell ref="B121:I121"/>
    <mergeCell ref="B55:G55"/>
    <mergeCell ref="B43:G43"/>
    <mergeCell ref="B66:G66"/>
    <mergeCell ref="B67:G67"/>
    <mergeCell ref="B100:G100"/>
    <mergeCell ref="B103:G103"/>
    <mergeCell ref="B78:G78"/>
    <mergeCell ref="A54:G54"/>
  </mergeCells>
  <hyperlinks>
    <hyperlink ref="I76" r:id="rId1" display="https://www.hillbankracing.com/OPTIONS/ADDITIONAL-OPTIONS/POLISHED-STAINLESS-HEADER-TANK/ "/>
    <hyperlink ref="I96" r:id="rId2" display="https://www.hillbankracing.com/OPTIONS/INTERIOR-OPTIONS/RED-LEATHER/ "/>
    <hyperlink ref="I95" r:id="rId3" display="https://www.hillbankracing.com/OPTIONS/INTERIOR-OPTIONS/TAN-LEATHER/ "/>
    <hyperlink ref="I94" r:id="rId4" display="https://www.hillbankracing.com/OPTIONS/INTERIOR-OPTIONS/AMAROTTA-TAN/ "/>
    <hyperlink ref="I86" r:id="rId5" display="https://www.hillbankracing.com/OPTIONS/INTERIOR-OPTIONS/PUSH-BUTTON-START/ "/>
    <hyperlink ref="I98" r:id="rId6" display="https://www.hillbankracing.com/OPTIONS/INTERIOR-OPTIONS/ELECTRONIC-GAUGES/ "/>
    <hyperlink ref="I87" r:id="rId7" display="https://www.hillbankracing.com/OPTIONS/INTERIOR-OPTIONS/DOUBLE-SEAM/ "/>
    <hyperlink ref="I88" r:id="rId8" display="https://www.hillbankracing.com/OPTIONS/INTERIOR-OPTIONS/DIAMOND-PATTERN/ "/>
    <hyperlink ref="I102" r:id="rId9" display="https://www.hillbankracing.com/OPTIONS/WHEELS/SPINNERS/ "/>
    <hyperlink ref="I103" r:id="rId10" display="https://www.hillbankracing.com/OPTIONS/WHEELS/STAINLESS-SPINNERS/i-rgt6GZC/A "/>
    <hyperlink ref="I104" r:id="rId11" display="https://www.hillbankracing.com/OPTIONS/WHEELS/STAINLESS-SPINNERS/i-MvVTzBR/A "/>
    <hyperlink ref="I100" r:id="rId12" display="https://www.hillbankracing.com/OPTIONS/WHEELS/POLISHED-18/ "/>
    <hyperlink ref="I105" r:id="rId13" display="https://www.hillbankracing.com/OPTIONS/WHEELS/CUSTOM-18/ "/>
    <hyperlink ref="I101" r:id="rId14" display="https://www.hillbankracing.com/OPTIONS/WHEELS/SPINNERS/ "/>
    <hyperlink ref="I59" r:id="rId15" display="https://www.hillbankracing.com/OPTIONS/TOPS/TONNEAU-COVER/ "/>
    <hyperlink ref="I58" r:id="rId16" display="https://www.hillbankracing.com/OPTIONS/TOPS/SOFT-TOP/ "/>
    <hyperlink ref="I57" r:id="rId17" display="https://www.hillbankracing.com/OPTIONS/TOPS/HARD-TOP/ "/>
    <hyperlink ref="I53" r:id="rId18" display="https://www.hillbankracing.com/OPTIONS/PAINT-OPTIONS/PAINTED-BRAKE-CALIPERS/ "/>
    <hyperlink ref="I47" r:id="rId19" display="https://www.hillbankracing.com/OPTIONS/PAINT-OPTIONS/BLACK-OUT/ "/>
    <hyperlink ref="I45" r:id="rId20" display="https://www.hillbankracing.com/OPTIONS/PAINT-OPTIONS/ROUNDELS/ "/>
    <hyperlink ref="I42" r:id="rId21" display="https://www.hillbankracing.com/OPTIONS/PAINT-OPTIONS/TWIN-STRIPES/ "/>
    <hyperlink ref="I43" r:id="rId22" display="https://www.hillbankracing.com/OPTIONS/PAINT-OPTIONS/ROOKIE-STRIPES/ "/>
    <hyperlink ref="I61" r:id="rId23" display="https://www.hillbankracing.com/OPTIONS/EXTERIOR-OPTIONS/QUICK-JACKS/"/>
    <hyperlink ref="I62" r:id="rId24" display="https://www.hillbankracing.com/OPTIONS/EXTERIOR-OPTIONS/BUMPERS/"/>
    <hyperlink ref="I63" r:id="rId25" display="https://www.hillbankracing.com/OPTIONS/EXTERIOR-OPTIONS/BUMPERS/"/>
    <hyperlink ref="I64" r:id="rId26" display="https://www.hillbankracing.com/OPTIONS/EXTERIOR-OPTIONS/ROLL-BARS/i-BCBtkMr/A "/>
    <hyperlink ref="I65" r:id="rId27" display="https://www.hillbankracing.com/OPTIONS/EXTERIOR-OPTIONS/ROLL-BARS/i-gb5vPwq/A "/>
    <hyperlink ref="I4" r:id="rId28" display="Bret.Haughwout@Yahoo.com"/>
  </hyperlinks>
  <printOptions/>
  <pageMargins left="0.45" right="0.45" top="0.5" bottom="0.5" header="0.05" footer="0.3"/>
  <pageSetup fitToHeight="2" fitToWidth="1" horizontalDpi="600" verticalDpi="600" orientation="portrait" scale="66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Hillbank Motor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JM. Mahaffey</dc:creator>
  <cp:keywords/>
  <dc:description/>
  <cp:lastModifiedBy>Patron</cp:lastModifiedBy>
  <cp:lastPrinted>2018-07-25T21:54:22Z</cp:lastPrinted>
  <dcterms:created xsi:type="dcterms:W3CDTF">2009-03-24T17:19:28Z</dcterms:created>
  <dcterms:modified xsi:type="dcterms:W3CDTF">2022-03-03T00:25:27Z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